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MATERIAL ESCOLAR" sheetId="1" r:id="rId1"/>
  </sheets>
  <definedNames/>
  <calcPr fullCalcOnLoad="1"/>
</workbook>
</file>

<file path=xl/sharedStrings.xml><?xml version="1.0" encoding="utf-8"?>
<sst xmlns="http://schemas.openxmlformats.org/spreadsheetml/2006/main" count="306" uniqueCount="207">
  <si>
    <t>PESQUISA COMPARATIVA DE PREÇOS DE MATERIAL ESCOLAR - 2015  (PERÍODO DA PESQUISA: 19/01 A 26/01)</t>
  </si>
  <si>
    <t>PRODUTOS</t>
  </si>
  <si>
    <t>FABRICANTE</t>
  </si>
  <si>
    <t>PAPELARIAS</t>
  </si>
  <si>
    <t>COMPARATIVO DE PREÇOS</t>
  </si>
  <si>
    <t xml:space="preserve">PREÇO MÉDIO  </t>
  </si>
  <si>
    <t>JUIZFORANA</t>
  </si>
  <si>
    <t>MEC</t>
  </si>
  <si>
    <t>LEITURA</t>
  </si>
  <si>
    <t>PALIMONTES</t>
  </si>
  <si>
    <t>SIOM</t>
  </si>
  <si>
    <t>ANAPEL</t>
  </si>
  <si>
    <t xml:space="preserve">MAIOR </t>
  </si>
  <si>
    <t>MENOR</t>
  </si>
  <si>
    <t>VARIAÇÃO</t>
  </si>
  <si>
    <t>VARIAÇÃO %</t>
  </si>
  <si>
    <t>LÁPIS PRETO/GRAFITE Nº 02 - UNIDADE</t>
  </si>
  <si>
    <t xml:space="preserve">EVOLUTION HB HEXAGONAL SEM BORRACHA </t>
  </si>
  <si>
    <t>BIC</t>
  </si>
  <si>
    <t xml:space="preserve">EVOLUTION HB HEXAGONAL COM BORRACHA </t>
  </si>
  <si>
    <t xml:space="preserve">EVOLUTION HB REDONDO SEM BORRACHA </t>
  </si>
  <si>
    <t xml:space="preserve">EVOLUTION HB REDONDO COM BORRACHA </t>
  </si>
  <si>
    <t xml:space="preserve">ECOLÁPIS GRAFITE GRIP 2001B </t>
  </si>
  <si>
    <t>FABER CASTELL</t>
  </si>
  <si>
    <t xml:space="preserve">ECOLÁPIS GRAFITE GRIP 2001BW </t>
  </si>
  <si>
    <t xml:space="preserve">ECOLÁPIS GRAFITE GRIP 2001BRS </t>
  </si>
  <si>
    <t xml:space="preserve">ECOLÁPIS MAX SEXTAVADO COM BORRACHA - REF.1205  </t>
  </si>
  <si>
    <t xml:space="preserve">ECOLÁPIS MAX SEXTAVADO SEM BORRACHA - REF.1205 </t>
  </si>
  <si>
    <t xml:space="preserve">ECOLÁPIS MAX REDONDO SEM BORRACHA - REF.1205 </t>
  </si>
  <si>
    <t xml:space="preserve">ECOLÁPIS GRAFITE PRESTO REDONDO C/ BORRACHA - REF.1210 </t>
  </si>
  <si>
    <t>LÁPIS DE COR - CAIXA GRANDE/LATA</t>
  </si>
  <si>
    <t xml:space="preserve">BIC COLOR 12 CORES BIC </t>
  </si>
  <si>
    <t xml:space="preserve">ECOLÁPIS AQUARELÁVEL 12 CORES - REF.120212G  </t>
  </si>
  <si>
    <t xml:space="preserve">ECOLÁPIS DE COR SEXTAVADO 12 CORES LATA - REF.120112LT  </t>
  </si>
  <si>
    <t xml:space="preserve">ECOLÁPIS DE COR SUPER PONTA 12 CORES - REF.120512SP  </t>
  </si>
  <si>
    <t xml:space="preserve">ECOLÁPIS DE COR JUMBO TRIANGULAR 12 CORES - REF.123012AP </t>
  </si>
  <si>
    <t xml:space="preserve">COLOR PEPS TRIANGULAR 12 CORES </t>
  </si>
  <si>
    <t>MAPED</t>
  </si>
  <si>
    <t>CANETA ESFEROGRÁFICA - UNIDADE (DIVERSAS CORES)</t>
  </si>
  <si>
    <t xml:space="preserve">BIC CRISTAL </t>
  </si>
  <si>
    <t xml:space="preserve">BIC </t>
  </si>
  <si>
    <t xml:space="preserve">BIC CRISTAL BOLD PONTA GROSSA </t>
  </si>
  <si>
    <t xml:space="preserve">BIC CRISTAL SOFT </t>
  </si>
  <si>
    <t xml:space="preserve">BIC CRISTAL SHIMMERS </t>
  </si>
  <si>
    <t xml:space="preserve">BIC 4 CORES </t>
  </si>
  <si>
    <t xml:space="preserve">PONTA FINA 0.7 AÇO </t>
  </si>
  <si>
    <t xml:space="preserve">COMPACTOR </t>
  </si>
  <si>
    <t xml:space="preserve">PONTA FINA </t>
  </si>
  <si>
    <t xml:space="preserve">FABER CASTELL </t>
  </si>
  <si>
    <t xml:space="preserve">PONTA MÉDIA </t>
  </si>
  <si>
    <t xml:space="preserve">PONTA FINA TRILUX </t>
  </si>
  <si>
    <t xml:space="preserve">PONTA MÉDIA TRILUX </t>
  </si>
  <si>
    <t xml:space="preserve">KILOMETRICA 100 1.0 </t>
  </si>
  <si>
    <t xml:space="preserve">PAPER MATE </t>
  </si>
  <si>
    <t xml:space="preserve">BK 420 1.0 </t>
  </si>
  <si>
    <t>PENTEL</t>
  </si>
  <si>
    <t xml:space="preserve">BK 417 0.7 </t>
  </si>
  <si>
    <t xml:space="preserve">PONTA FINA 0.7 BPS </t>
  </si>
  <si>
    <t xml:space="preserve">PILOT </t>
  </si>
  <si>
    <t xml:space="preserve">PONTA FINA 0.7 BPS-F GRIP </t>
  </si>
  <si>
    <t xml:space="preserve">PONTA GROSSA 1.6 BPS GRIP </t>
  </si>
  <si>
    <t xml:space="preserve">BPGP 10R SUPERGRIP 0.7mm </t>
  </si>
  <si>
    <t>CANETA HIDROGRÁFICA (FINA) - ESTOJO</t>
  </si>
  <si>
    <t xml:space="preserve">    </t>
  </si>
  <si>
    <t xml:space="preserve">NEO PEN 12 CORES </t>
  </si>
  <si>
    <t>COMPACTOR</t>
  </si>
  <si>
    <t xml:space="preserve">COLOUR GRIP AQUARELÁVEL 12 CORES - REF.150512 </t>
  </si>
  <si>
    <t xml:space="preserve">PONTA VAI E VEM 12 CORES - REF.150112VVZF </t>
  </si>
  <si>
    <t xml:space="preserve">REGULAR 12 CORES - REF.150112CZF </t>
  </si>
  <si>
    <t>GIZ DE CERA - ESTOJO</t>
  </si>
  <si>
    <t xml:space="preserve">12 CORES - REF.09012 </t>
  </si>
  <si>
    <t>ACRILEX</t>
  </si>
  <si>
    <t xml:space="preserve">BIG 12 CORES - REF.09111 </t>
  </si>
  <si>
    <t xml:space="preserve">JUMBO 15 CORES (12 + 3 CORES) - REF.141115 </t>
  </si>
  <si>
    <t>BORRACHA - UNIDADE</t>
  </si>
  <si>
    <t>LÁTEX (BRANCA) – REF.7040</t>
  </si>
  <si>
    <t>LÁTEX (VERDE) - REF.OF7015</t>
  </si>
  <si>
    <t xml:space="preserve">ECO FC MAX PEQUENA (BRANCA) - REF.OF7024N </t>
  </si>
  <si>
    <t xml:space="preserve">FC FORM COLORS FLUORESCENT - REF.7048F </t>
  </si>
  <si>
    <t xml:space="preserve">RECORD 20 (BRANCA) </t>
  </si>
  <si>
    <t xml:space="preserve">MERCUR </t>
  </si>
  <si>
    <t xml:space="preserve">RECORD 40 (BRANCA) </t>
  </si>
  <si>
    <t xml:space="preserve">PRIMA 40 (BICOLOR) </t>
  </si>
  <si>
    <t>COLA BASTÃO - UNIDADE</t>
  </si>
  <si>
    <t xml:space="preserve">ACRILEX </t>
  </si>
  <si>
    <t xml:space="preserve">20g - REF.02720 </t>
  </si>
  <si>
    <t xml:space="preserve">10g  </t>
  </si>
  <si>
    <t xml:space="preserve">PRITT 10g </t>
  </si>
  <si>
    <t xml:space="preserve">HENKEL </t>
  </si>
  <si>
    <t xml:space="preserve">PRITT 20g </t>
  </si>
  <si>
    <t>SCOTCH 8g</t>
  </si>
  <si>
    <t>SCOTCH</t>
  </si>
  <si>
    <t>COLA BRANCA LAVÁVEL - UNIDADE (TUBO)</t>
  </si>
  <si>
    <t xml:space="preserve">37g - REF.02840 </t>
  </si>
  <si>
    <t xml:space="preserve">100g - REF.02810 </t>
  </si>
  <si>
    <t xml:space="preserve">40g </t>
  </si>
  <si>
    <t>90g</t>
  </si>
  <si>
    <t>TENAZ 35g</t>
  </si>
  <si>
    <t>HENKEL</t>
  </si>
  <si>
    <t xml:space="preserve">40g - REF.4040 </t>
  </si>
  <si>
    <t>MARIPEL</t>
  </si>
  <si>
    <t>90g – REF.4090</t>
  </si>
  <si>
    <t>MASSA DE MODELAR (BASE DE CERA) - ESTOJO COM 6 UNIDADES</t>
  </si>
  <si>
    <t>60g (CORES VARIADAS) – REF.07060</t>
  </si>
  <si>
    <t>PINTURA A DEDO - ESTOJO COM 6 UNIDADES</t>
  </si>
  <si>
    <t xml:space="preserve">30ml CADA (CORES VARIADAS) - REF.11306 </t>
  </si>
  <si>
    <t xml:space="preserve">15ml CADA (CORES VARIADAS) - REF.6003 </t>
  </si>
  <si>
    <t xml:space="preserve">MARIPEL </t>
  </si>
  <si>
    <t>RÉGUA PLÁSTICA - UNIDADE</t>
  </si>
  <si>
    <t xml:space="preserve">30cm - REF.981 </t>
  </si>
  <si>
    <t xml:space="preserve">ACRIMET </t>
  </si>
  <si>
    <t>30cm – REF.1002</t>
  </si>
  <si>
    <t>BANDEIRANTE</t>
  </si>
  <si>
    <t xml:space="preserve">ESTREITA 30cm -REF.1041 </t>
  </si>
  <si>
    <t xml:space="preserve">30cm - REF.30 </t>
  </si>
  <si>
    <t xml:space="preserve">WALEU </t>
  </si>
  <si>
    <t>APONTADOR DE LÁPIS - UNIDADE</t>
  </si>
  <si>
    <t xml:space="preserve">COM DEPÓSITO 1 FURO PLÁSTICO - REF.125LVZF </t>
  </si>
  <si>
    <t>COM DEPÓSITO MINIGRIP – REF.MGRIPAPO</t>
  </si>
  <si>
    <t xml:space="preserve">COM DEPÓSITO MINITUBO - REF.25SPINCOR </t>
  </si>
  <si>
    <t xml:space="preserve">APONTADOR SHAKER COM DEPÓSITO 1 FURO </t>
  </si>
  <si>
    <t xml:space="preserve">MAPED </t>
  </si>
  <si>
    <t>IGLOO 1 FURO</t>
  </si>
  <si>
    <t>TESOURA ESCOLAR SEM PONTA (CABO PLÁSTICO) - UNIDADE</t>
  </si>
  <si>
    <t xml:space="preserve">KS95 </t>
  </si>
  <si>
    <t>CIS</t>
  </si>
  <si>
    <t>KID 15cm 3''</t>
  </si>
  <si>
    <t>ESCOLAR PONTA REDONDA CREATIVE - REF.667-5</t>
  </si>
  <si>
    <t>MUNDIAL</t>
  </si>
  <si>
    <t xml:space="preserve">ESCOLAR DE BOLSO E CABO ANATÔMICO CORTFÁCIL - REF.167-4  </t>
  </si>
  <si>
    <t>ESCOLAR PONTA REDONDA DISNEY - REF.623627</t>
  </si>
  <si>
    <t>TRIS</t>
  </si>
  <si>
    <t>ESCOLAR 12CM</t>
  </si>
  <si>
    <t>DESART</t>
  </si>
  <si>
    <t>PAPEL SULFITE BRANCO</t>
  </si>
  <si>
    <t xml:space="preserve">A4 75g - 210x297 - CHAMEQUINHO - 100 FOLHAS  </t>
  </si>
  <si>
    <t>CHAMEX/IPAPER</t>
  </si>
  <si>
    <t xml:space="preserve">A4 75g ALCALINO 210x297- OFFICE - 500 FOLHAS  </t>
  </si>
  <si>
    <t xml:space="preserve">A4 75g 210x297 - SENINHA - 100 FOLHAS </t>
  </si>
  <si>
    <t>REPORT</t>
  </si>
  <si>
    <t xml:space="preserve">A4 75g 210x297 - 500 FOLHAS </t>
  </si>
  <si>
    <t>REFIL PARA FICHÁRIO UNIVERSITÁRIO - PAUTADO - 4 FUROS - 96 FLS</t>
  </si>
  <si>
    <t xml:space="preserve">BLOCO UNI-4 BRANCO - REF.3030368 </t>
  </si>
  <si>
    <t xml:space="preserve">FORONI </t>
  </si>
  <si>
    <t xml:space="preserve">ESCOLAR BRANCO </t>
  </si>
  <si>
    <t xml:space="preserve">TILIBRA </t>
  </si>
  <si>
    <t>CADERNO UNIVERSITÁRIO - CAPA DURA - ESPIRAL - 96 fls. (01 MATÉRIA)</t>
  </si>
  <si>
    <t>ANIMAL PLANET - REF.33.0930-3</t>
  </si>
  <si>
    <t>CUPCAKE - REF.31.3390-6</t>
  </si>
  <si>
    <t xml:space="preserve">PUCCA - REF.33.0620-7 </t>
  </si>
  <si>
    <t xml:space="preserve">QUATRO ELEMENTOS - REF.30.0770-6 </t>
  </si>
  <si>
    <t>HELLO KITTY KISS – REF.612286</t>
  </si>
  <si>
    <t>GRAFON'S</t>
  </si>
  <si>
    <t xml:space="preserve">TINKER BELL TOP - REF.312801 </t>
  </si>
  <si>
    <t>BETTY BOOP PIN UP – REF.612014</t>
  </si>
  <si>
    <t>PINK COOKIE - REF.603635</t>
  </si>
  <si>
    <t xml:space="preserve">MUSTANG - REF.604151 </t>
  </si>
  <si>
    <t xml:space="preserve">BÁSICO COR E ARTE - REF.197343 </t>
  </si>
  <si>
    <t xml:space="preserve">BÁSICO VERÃO - REF.112381 </t>
  </si>
  <si>
    <t>BÁSICO ZIP - REF.134490</t>
  </si>
  <si>
    <t xml:space="preserve">CLUBES DE FUTEBOL </t>
  </si>
  <si>
    <t xml:space="preserve">TATOO - REF.132659 </t>
  </si>
  <si>
    <t xml:space="preserve">TX - REF.124265 </t>
  </si>
  <si>
    <t xml:space="preserve">NO STRESS - REF.137979 </t>
  </si>
  <si>
    <t xml:space="preserve">GOD OF WAR - REF.134732 </t>
  </si>
  <si>
    <t xml:space="preserve">SUPERMAX - REF.117374 </t>
  </si>
  <si>
    <t>CADERNO UNIVERSITÁRIO - CAPA DURA - ESPIRAL - 200 fls.(10 MATÉRIAS)</t>
  </si>
  <si>
    <t xml:space="preserve">ANIMAL PLANET - REF.33.0931-1 </t>
  </si>
  <si>
    <t xml:space="preserve">PUCCA - REF.33.0621-5 </t>
  </si>
  <si>
    <t xml:space="preserve">QUATRO ELEMENTOS - REF.30.0771-4 </t>
  </si>
  <si>
    <t xml:space="preserve">BETTY BOOP PIN UP - REF.612006 </t>
  </si>
  <si>
    <t xml:space="preserve">GRAFON'S </t>
  </si>
  <si>
    <t xml:space="preserve">SNOOPY - REF.604691 </t>
  </si>
  <si>
    <t xml:space="preserve">MUSTANG - REF.604135 </t>
  </si>
  <si>
    <t xml:space="preserve">ONBONGO - REF.610194 </t>
  </si>
  <si>
    <t xml:space="preserve">BÁSICO COR E ARTE - REF.197351 </t>
  </si>
  <si>
    <t xml:space="preserve">BÁSICO VERÃO - REF.112399 </t>
  </si>
  <si>
    <t xml:space="preserve">BÁSICO ZIP - REF.134473 </t>
  </si>
  <si>
    <t>CLUBES DE FUTEBOL</t>
  </si>
  <si>
    <t xml:space="preserve">TATOO - REF.132616 </t>
  </si>
  <si>
    <t xml:space="preserve">MENININHAS - REF.125369 </t>
  </si>
  <si>
    <t xml:space="preserve">TX - REF.124273 </t>
  </si>
  <si>
    <t xml:space="preserve">NO STRESS - REF.137987 </t>
  </si>
  <si>
    <t xml:space="preserve">GOD OF WAR - REF.134708 </t>
  </si>
  <si>
    <t xml:space="preserve">SUPERMAX - REF.117382 </t>
  </si>
  <si>
    <t>CADERNO BROCHURA - CAPA DURA - 1/4 - 96 fls.</t>
  </si>
  <si>
    <t xml:space="preserve">GALINHA PINTADINHA - REF.40.3782-0 </t>
  </si>
  <si>
    <t>FORONI</t>
  </si>
  <si>
    <t xml:space="preserve">PUCCA - REF.40.0637-1 </t>
  </si>
  <si>
    <t xml:space="preserve">VERMELHO (CAPA LISA) - REF.354224-5 </t>
  </si>
  <si>
    <t>AZUL (CAPA LISA) – REF.354225-3</t>
  </si>
  <si>
    <t xml:space="preserve">VERDE (CAPA LISA) - REF.354226-1 </t>
  </si>
  <si>
    <t>AMARELO (CAPA LISA) – REF.354227-0</t>
  </si>
  <si>
    <t xml:space="preserve">TINKER BEL - REF.292800 </t>
  </si>
  <si>
    <t xml:space="preserve">BICHINHOS - REF.127558 </t>
  </si>
  <si>
    <t>TILIBRA</t>
  </si>
  <si>
    <t xml:space="preserve">MINNIE &amp; MICKEY - REF.132462 </t>
  </si>
  <si>
    <t xml:space="preserve">PRETO (CAPA LISA) - REF.140716 </t>
  </si>
  <si>
    <t>(MAIS)TILIBRA</t>
  </si>
  <si>
    <t xml:space="preserve">AMARELO (CAPA LISA) - REF.121614 </t>
  </si>
  <si>
    <t xml:space="preserve">AZUL (CAPA LISA) - REF.121606 </t>
  </si>
  <si>
    <t xml:space="preserve">VERDE (CAPA LISA) - REF.121622 </t>
  </si>
  <si>
    <t xml:space="preserve">VERMELHO (CAPA LISA) - REF.121631 </t>
  </si>
  <si>
    <t>LEGENDA</t>
  </si>
  <si>
    <t>ITENS ANALISADOS</t>
  </si>
  <si>
    <t>MAIOR VARIAÇÃO DE PREÇO</t>
  </si>
  <si>
    <t>MENOR VARIAÇÃO DE PREÇO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</si>
</sst>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164" fontId="2" fillId="3" borderId="4" xfId="0" applyFont="1" applyFill="1" applyBorder="1" applyAlignment="1">
      <alignment horizontal="center" vertical="center"/>
    </xf>
    <xf numFmtId="164" fontId="2" fillId="4" borderId="4" xfId="0" applyFont="1" applyFill="1" applyBorder="1" applyAlignment="1">
      <alignment horizontal="center" vertical="center"/>
    </xf>
    <xf numFmtId="164" fontId="2" fillId="5" borderId="4" xfId="0" applyFont="1" applyFill="1" applyBorder="1" applyAlignment="1">
      <alignment/>
    </xf>
    <xf numFmtId="165" fontId="2" fillId="5" borderId="4" xfId="0" applyNumberFormat="1" applyFont="1" applyFill="1" applyBorder="1" applyAlignment="1">
      <alignment horizontal="right"/>
    </xf>
    <xf numFmtId="164" fontId="2" fillId="5" borderId="4" xfId="0" applyFont="1" applyFill="1" applyBorder="1" applyAlignment="1">
      <alignment horizontal="right"/>
    </xf>
    <xf numFmtId="164" fontId="2" fillId="5" borderId="4" xfId="0" applyFont="1" applyFill="1" applyBorder="1" applyAlignment="1">
      <alignment horizontal="right" wrapText="1"/>
    </xf>
    <xf numFmtId="164" fontId="1" fillId="0" borderId="4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4" fontId="5" fillId="0" borderId="0" xfId="0" applyFont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4" fontId="1" fillId="5" borderId="4" xfId="0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166" fontId="2" fillId="5" borderId="4" xfId="0" applyNumberFormat="1" applyFont="1" applyFill="1" applyBorder="1" applyAlignment="1">
      <alignment horizontal="center"/>
    </xf>
    <xf numFmtId="164" fontId="2" fillId="5" borderId="4" xfId="0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4" fontId="1" fillId="0" borderId="4" xfId="0" applyFont="1" applyFill="1" applyBorder="1" applyAlignment="1">
      <alignment/>
    </xf>
    <xf numFmtId="164" fontId="1" fillId="0" borderId="4" xfId="0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64" fontId="1" fillId="0" borderId="4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Fill="1" applyAlignment="1">
      <alignment/>
    </xf>
    <xf numFmtId="164" fontId="6" fillId="5" borderId="4" xfId="0" applyFont="1" applyFill="1" applyBorder="1" applyAlignment="1">
      <alignment horizontal="center"/>
    </xf>
    <xf numFmtId="164" fontId="2" fillId="0" borderId="5" xfId="0" applyFont="1" applyBorder="1" applyAlignment="1">
      <alignment/>
    </xf>
    <xf numFmtId="164" fontId="1" fillId="0" borderId="6" xfId="0" applyFont="1" applyBorder="1" applyAlignment="1">
      <alignment horizontal="right"/>
    </xf>
    <xf numFmtId="164" fontId="1" fillId="0" borderId="4" xfId="0" applyFont="1" applyBorder="1" applyAlignment="1">
      <alignment horizontal="right"/>
    </xf>
    <xf numFmtId="164" fontId="0" fillId="0" borderId="5" xfId="0" applyBorder="1" applyAlignment="1">
      <alignment/>
    </xf>
    <xf numFmtId="165" fontId="1" fillId="0" borderId="6" xfId="0" applyNumberFormat="1" applyFont="1" applyBorder="1" applyAlignment="1">
      <alignment horizontal="right"/>
    </xf>
    <xf numFmtId="164" fontId="0" fillId="0" borderId="6" xfId="0" applyBorder="1" applyAlignment="1">
      <alignment/>
    </xf>
    <xf numFmtId="164" fontId="0" fillId="6" borderId="4" xfId="0" applyFill="1" applyBorder="1" applyAlignment="1">
      <alignment/>
    </xf>
    <xf numFmtId="164" fontId="1" fillId="3" borderId="4" xfId="0" applyFont="1" applyFill="1" applyBorder="1" applyAlignment="1">
      <alignment horizontal="right"/>
    </xf>
    <xf numFmtId="164" fontId="1" fillId="4" borderId="4" xfId="0" applyFont="1" applyFill="1" applyBorder="1" applyAlignment="1">
      <alignment horizontal="right"/>
    </xf>
    <xf numFmtId="164" fontId="1" fillId="0" borderId="0" xfId="0" applyFont="1" applyFill="1" applyAlignment="1">
      <alignment horizontal="right"/>
    </xf>
    <xf numFmtId="164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9"/>
  <sheetViews>
    <sheetView showGridLines="0" tabSelected="1" zoomScale="75" zoomScaleNormal="75" workbookViewId="0" topLeftCell="A103">
      <selection activeCell="N35" sqref="N35"/>
    </sheetView>
  </sheetViews>
  <sheetFormatPr defaultColWidth="12.57421875" defaultRowHeight="15" customHeight="1"/>
  <cols>
    <col min="1" max="1" width="74.7109375" style="1" customWidth="1"/>
    <col min="2" max="2" width="22.421875" style="1" customWidth="1"/>
    <col min="3" max="3" width="18.28125" style="2" customWidth="1"/>
    <col min="4" max="4" width="10.421875" style="3" customWidth="1"/>
    <col min="5" max="5" width="17.57421875" style="3" customWidth="1"/>
    <col min="6" max="6" width="16.140625" style="3" customWidth="1"/>
    <col min="7" max="7" width="11.57421875" style="3" customWidth="1"/>
    <col min="8" max="8" width="15.140625" style="3" customWidth="1"/>
    <col min="9" max="9" width="0" style="3" hidden="1" customWidth="1"/>
    <col min="10" max="11" width="11.57421875" style="3" customWidth="1"/>
    <col min="12" max="12" width="12.140625" style="2" customWidth="1"/>
    <col min="13" max="13" width="15.421875" style="2" customWidth="1"/>
    <col min="14" max="14" width="20.57421875" style="4" customWidth="1"/>
    <col min="15" max="16384" width="11.57421875" style="1" customWidth="1"/>
  </cols>
  <sheetData>
    <row r="1" ht="15" customHeight="1">
      <c r="A1" s="5"/>
    </row>
    <row r="2" ht="15" customHeight="1">
      <c r="A2" s="5"/>
    </row>
    <row r="3" ht="15" customHeight="1">
      <c r="A3" s="5"/>
    </row>
    <row r="4" ht="15" customHeight="1">
      <c r="A4" s="5"/>
    </row>
    <row r="5" ht="15" customHeight="1">
      <c r="A5" s="5"/>
    </row>
    <row r="6" spans="1:14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 customHeight="1">
      <c r="A7" s="7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0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0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62.25" customHeight="1">
      <c r="A10" s="10" t="s">
        <v>1</v>
      </c>
      <c r="B10" s="10" t="s">
        <v>2</v>
      </c>
      <c r="C10" s="11"/>
      <c r="D10" s="10" t="s">
        <v>3</v>
      </c>
      <c r="E10" s="10"/>
      <c r="F10" s="10"/>
      <c r="G10" s="10"/>
      <c r="H10" s="10"/>
      <c r="I10" s="10"/>
      <c r="J10" s="12" t="s">
        <v>4</v>
      </c>
      <c r="K10" s="12"/>
      <c r="L10" s="12"/>
      <c r="M10" s="12"/>
      <c r="N10" s="13" t="s">
        <v>5</v>
      </c>
    </row>
    <row r="11" spans="1:14" ht="15" customHeight="1">
      <c r="A11" s="10"/>
      <c r="B11" s="10"/>
      <c r="C11" s="14" t="s">
        <v>6</v>
      </c>
      <c r="D11" s="14" t="s">
        <v>7</v>
      </c>
      <c r="E11" s="14" t="s">
        <v>8</v>
      </c>
      <c r="F11" s="14" t="s">
        <v>9</v>
      </c>
      <c r="G11" s="14" t="s">
        <v>10</v>
      </c>
      <c r="H11" s="14" t="s">
        <v>11</v>
      </c>
      <c r="I11" s="11"/>
      <c r="J11" s="15" t="s">
        <v>12</v>
      </c>
      <c r="K11" s="16" t="s">
        <v>13</v>
      </c>
      <c r="L11" s="14" t="s">
        <v>14</v>
      </c>
      <c r="M11" s="14" t="s">
        <v>15</v>
      </c>
      <c r="N11" s="13"/>
    </row>
    <row r="12" spans="1:14" ht="15" customHeight="1">
      <c r="A12" s="17" t="s">
        <v>16</v>
      </c>
      <c r="B12" s="17"/>
      <c r="C12" s="18"/>
      <c r="D12" s="19"/>
      <c r="E12" s="20"/>
      <c r="F12" s="20"/>
      <c r="G12" s="19"/>
      <c r="H12" s="19"/>
      <c r="I12" s="19"/>
      <c r="J12" s="19"/>
      <c r="K12" s="19"/>
      <c r="L12" s="18"/>
      <c r="M12" s="18"/>
      <c r="N12" s="18"/>
    </row>
    <row r="13" spans="1:14" ht="15" customHeight="1">
      <c r="A13" s="21" t="s">
        <v>17</v>
      </c>
      <c r="B13" s="22" t="s">
        <v>18</v>
      </c>
      <c r="C13" s="23">
        <v>0.8</v>
      </c>
      <c r="D13" s="24">
        <v>0.7</v>
      </c>
      <c r="E13" s="25">
        <v>0.54</v>
      </c>
      <c r="F13" s="24">
        <v>0.6000000000000001</v>
      </c>
      <c r="G13" s="26">
        <v>1</v>
      </c>
      <c r="H13" s="27"/>
      <c r="I13" s="28"/>
      <c r="J13" s="29">
        <v>1</v>
      </c>
      <c r="K13" s="30">
        <v>0.54</v>
      </c>
      <c r="L13" s="31">
        <f>J13-K13</f>
        <v>0.46</v>
      </c>
      <c r="M13" s="31">
        <f>L13/K13*100</f>
        <v>85.1851851851852</v>
      </c>
      <c r="N13" s="31">
        <f>AVERAGE(C13:I13)</f>
        <v>0.728</v>
      </c>
    </row>
    <row r="14" spans="1:14" ht="15" customHeight="1">
      <c r="A14" s="21" t="s">
        <v>19</v>
      </c>
      <c r="B14" s="22" t="s">
        <v>18</v>
      </c>
      <c r="C14" s="30">
        <v>0.8</v>
      </c>
      <c r="D14" s="24"/>
      <c r="E14" s="24"/>
      <c r="F14" s="26">
        <v>0.9</v>
      </c>
      <c r="G14" s="24"/>
      <c r="H14" s="28"/>
      <c r="I14" s="28"/>
      <c r="J14" s="29">
        <v>0.9</v>
      </c>
      <c r="K14" s="30">
        <v>0.8</v>
      </c>
      <c r="L14" s="31">
        <f>J14-K14</f>
        <v>0.1</v>
      </c>
      <c r="M14" s="31">
        <f>L14/K14*100</f>
        <v>12.5</v>
      </c>
      <c r="N14" s="31">
        <f>AVERAGE(C14:I14)</f>
        <v>0.85</v>
      </c>
    </row>
    <row r="15" spans="1:14" ht="15" customHeight="1">
      <c r="A15" s="21" t="s">
        <v>20</v>
      </c>
      <c r="B15" s="22" t="s">
        <v>18</v>
      </c>
      <c r="C15" s="28"/>
      <c r="D15" s="24">
        <v>0.7</v>
      </c>
      <c r="E15" s="24"/>
      <c r="F15" s="25">
        <v>0.6000000000000001</v>
      </c>
      <c r="G15" s="26">
        <v>1</v>
      </c>
      <c r="H15" s="28"/>
      <c r="I15" s="28"/>
      <c r="J15" s="29">
        <v>1</v>
      </c>
      <c r="K15" s="30">
        <v>0.6000000000000001</v>
      </c>
      <c r="L15" s="31">
        <f>J15-K15</f>
        <v>0.4</v>
      </c>
      <c r="M15" s="31">
        <f>L15/K15*100</f>
        <v>66.6666666666666</v>
      </c>
      <c r="N15" s="31">
        <f>AVERAGE(C15:I15)</f>
        <v>0.766666666666667</v>
      </c>
    </row>
    <row r="16" spans="1:14" ht="15" customHeight="1">
      <c r="A16" s="21" t="s">
        <v>21</v>
      </c>
      <c r="B16" s="22" t="s">
        <v>18</v>
      </c>
      <c r="C16" s="28"/>
      <c r="D16" s="24"/>
      <c r="E16" s="24"/>
      <c r="F16" s="24">
        <v>0.9</v>
      </c>
      <c r="G16" s="24"/>
      <c r="H16" s="28"/>
      <c r="I16" s="28"/>
      <c r="J16" s="29">
        <v>0.9</v>
      </c>
      <c r="K16" s="30">
        <v>0.9</v>
      </c>
      <c r="L16" s="31">
        <f>J16-K16</f>
        <v>0</v>
      </c>
      <c r="M16" s="31">
        <f>L16/K16*100</f>
        <v>0</v>
      </c>
      <c r="N16" s="31">
        <f>AVERAGE(C16:I16)</f>
        <v>0.9</v>
      </c>
    </row>
    <row r="17" spans="1:14" ht="15" customHeight="1">
      <c r="A17" s="21" t="s">
        <v>22</v>
      </c>
      <c r="B17" s="22" t="s">
        <v>23</v>
      </c>
      <c r="C17" s="29">
        <v>1.3</v>
      </c>
      <c r="D17" s="25">
        <v>0.8</v>
      </c>
      <c r="E17" s="24">
        <v>0.9</v>
      </c>
      <c r="F17" s="24">
        <v>1.2</v>
      </c>
      <c r="G17" s="24">
        <v>1.2</v>
      </c>
      <c r="H17" s="28"/>
      <c r="I17" s="28"/>
      <c r="J17" s="29">
        <v>1.3</v>
      </c>
      <c r="K17" s="30">
        <v>0.8</v>
      </c>
      <c r="L17" s="31">
        <f>J17-K17</f>
        <v>0.5</v>
      </c>
      <c r="M17" s="31">
        <f>L17/K17*100</f>
        <v>62.5</v>
      </c>
      <c r="N17" s="31">
        <f>AVERAGE(C17:I17)</f>
        <v>1.08</v>
      </c>
    </row>
    <row r="18" spans="1:14" ht="15" customHeight="1">
      <c r="A18" s="21" t="s">
        <v>24</v>
      </c>
      <c r="B18" s="22" t="s">
        <v>23</v>
      </c>
      <c r="C18" s="29">
        <v>1.3</v>
      </c>
      <c r="D18" s="25">
        <v>0.8</v>
      </c>
      <c r="E18" s="24">
        <v>0.9</v>
      </c>
      <c r="F18" s="24">
        <v>1.2</v>
      </c>
      <c r="G18" s="24">
        <v>1.2</v>
      </c>
      <c r="H18" s="28"/>
      <c r="I18" s="28"/>
      <c r="J18" s="29">
        <v>1.3</v>
      </c>
      <c r="K18" s="30">
        <v>0.8</v>
      </c>
      <c r="L18" s="31">
        <f>J18-K18</f>
        <v>0.5</v>
      </c>
      <c r="M18" s="31">
        <f>L18/K18*100</f>
        <v>62.5</v>
      </c>
      <c r="N18" s="31">
        <f>AVERAGE(C18:I18)</f>
        <v>1.08</v>
      </c>
    </row>
    <row r="19" spans="1:14" ht="15" customHeight="1">
      <c r="A19" s="21" t="s">
        <v>25</v>
      </c>
      <c r="B19" s="22" t="s">
        <v>23</v>
      </c>
      <c r="C19" s="29">
        <v>1.3</v>
      </c>
      <c r="D19" s="25">
        <v>0.8</v>
      </c>
      <c r="E19" s="24">
        <v>0.9</v>
      </c>
      <c r="F19" s="24">
        <v>1.2</v>
      </c>
      <c r="G19" s="24">
        <v>1.2</v>
      </c>
      <c r="H19" s="28"/>
      <c r="I19" s="28"/>
      <c r="J19" s="29">
        <v>1.3</v>
      </c>
      <c r="K19" s="30">
        <v>0.8</v>
      </c>
      <c r="L19" s="31">
        <f>J19-K19</f>
        <v>0.5</v>
      </c>
      <c r="M19" s="31">
        <f>L19/K19*100</f>
        <v>62.5</v>
      </c>
      <c r="N19" s="31">
        <f>AVERAGE(C19:I19)</f>
        <v>1.08</v>
      </c>
    </row>
    <row r="20" spans="1:14" ht="15" customHeight="1">
      <c r="A20" s="21" t="s">
        <v>26</v>
      </c>
      <c r="B20" s="22" t="s">
        <v>23</v>
      </c>
      <c r="C20" s="28"/>
      <c r="D20" s="24"/>
      <c r="E20" s="25">
        <v>0.9</v>
      </c>
      <c r="F20" s="26">
        <v>1</v>
      </c>
      <c r="G20" s="24"/>
      <c r="H20" s="28"/>
      <c r="I20" s="28"/>
      <c r="J20" s="29">
        <v>1</v>
      </c>
      <c r="K20" s="30">
        <v>0.9</v>
      </c>
      <c r="L20" s="31">
        <f>J20-K20</f>
        <v>0.1</v>
      </c>
      <c r="M20" s="31">
        <f>L20/K20*100</f>
        <v>11.1111111111111</v>
      </c>
      <c r="N20" s="31">
        <f>AVERAGE(C20:I20)</f>
        <v>0.9500000000000001</v>
      </c>
    </row>
    <row r="21" spans="1:14" ht="15" customHeight="1">
      <c r="A21" s="21" t="s">
        <v>27</v>
      </c>
      <c r="B21" s="22" t="s">
        <v>23</v>
      </c>
      <c r="C21" s="28">
        <v>0.8</v>
      </c>
      <c r="D21" s="25">
        <v>0.5</v>
      </c>
      <c r="E21" s="24">
        <v>0.63</v>
      </c>
      <c r="F21" s="24">
        <v>0.8</v>
      </c>
      <c r="G21" s="26">
        <v>1</v>
      </c>
      <c r="H21" s="28"/>
      <c r="I21" s="28"/>
      <c r="J21" s="29">
        <v>1</v>
      </c>
      <c r="K21" s="30">
        <v>0.5</v>
      </c>
      <c r="L21" s="31">
        <f>J21-K21</f>
        <v>0.5</v>
      </c>
      <c r="M21" s="31">
        <f>L21/K21*100</f>
        <v>100</v>
      </c>
      <c r="N21" s="31">
        <f>AVERAGE(C21:I21)</f>
        <v>0.746</v>
      </c>
    </row>
    <row r="22" spans="1:14" ht="15" customHeight="1">
      <c r="A22" s="21" t="s">
        <v>28</v>
      </c>
      <c r="B22" s="22" t="s">
        <v>23</v>
      </c>
      <c r="C22" s="28"/>
      <c r="D22" s="25">
        <v>0.5</v>
      </c>
      <c r="E22" s="24"/>
      <c r="F22" s="24">
        <v>0.8</v>
      </c>
      <c r="G22" s="26">
        <v>1</v>
      </c>
      <c r="H22" s="28"/>
      <c r="I22" s="28"/>
      <c r="J22" s="29">
        <v>1</v>
      </c>
      <c r="K22" s="30">
        <v>0.5</v>
      </c>
      <c r="L22" s="31">
        <f>J22-K22</f>
        <v>0.5</v>
      </c>
      <c r="M22" s="31">
        <f>L22/K22*100</f>
        <v>100</v>
      </c>
      <c r="N22" s="31">
        <f>AVERAGE(C22:I22)</f>
        <v>0.766666666666667</v>
      </c>
    </row>
    <row r="23" spans="1:14" ht="15" customHeight="1">
      <c r="A23" s="21" t="s">
        <v>29</v>
      </c>
      <c r="B23" s="22" t="s">
        <v>23</v>
      </c>
      <c r="C23" s="28"/>
      <c r="D23" s="24"/>
      <c r="E23" s="24"/>
      <c r="F23" s="24"/>
      <c r="G23" s="24"/>
      <c r="H23" s="28"/>
      <c r="I23" s="28"/>
      <c r="J23" s="28"/>
      <c r="K23" s="28"/>
      <c r="L23" s="31">
        <f>J23-K23</f>
        <v>0</v>
      </c>
      <c r="M23" s="31">
        <v>0</v>
      </c>
      <c r="N23" s="31">
        <v>0</v>
      </c>
    </row>
    <row r="24" spans="1:14" ht="15" customHeight="1">
      <c r="A24" s="17" t="s">
        <v>30</v>
      </c>
      <c r="B24" s="32"/>
      <c r="C24" s="33"/>
      <c r="D24" s="34"/>
      <c r="E24" s="34"/>
      <c r="F24" s="34"/>
      <c r="G24" s="34"/>
      <c r="H24" s="33"/>
      <c r="I24" s="33"/>
      <c r="J24" s="33"/>
      <c r="K24" s="33"/>
      <c r="L24" s="33"/>
      <c r="M24" s="33"/>
      <c r="N24" s="33"/>
    </row>
    <row r="25" spans="1:14" ht="15" customHeight="1">
      <c r="A25" s="21" t="s">
        <v>31</v>
      </c>
      <c r="B25" s="22" t="s">
        <v>18</v>
      </c>
      <c r="C25" s="28"/>
      <c r="D25" s="24"/>
      <c r="E25" s="24">
        <v>8</v>
      </c>
      <c r="F25" s="24"/>
      <c r="G25" s="24"/>
      <c r="H25" s="28"/>
      <c r="I25" s="28"/>
      <c r="J25" s="29">
        <v>8</v>
      </c>
      <c r="K25" s="30">
        <v>8</v>
      </c>
      <c r="L25" s="31">
        <f>J25-K25</f>
        <v>0</v>
      </c>
      <c r="M25" s="31">
        <f>L25/K25*100</f>
        <v>0</v>
      </c>
      <c r="N25" s="31">
        <f>AVERAGE(C25:I25)</f>
        <v>8</v>
      </c>
    </row>
    <row r="26" spans="1:14" ht="15" customHeight="1">
      <c r="A26" s="21" t="s">
        <v>32</v>
      </c>
      <c r="B26" s="22" t="s">
        <v>23</v>
      </c>
      <c r="C26" s="28">
        <v>16.8</v>
      </c>
      <c r="D26" s="24">
        <v>18.35</v>
      </c>
      <c r="E26" s="24">
        <v>19.7</v>
      </c>
      <c r="F26" s="25">
        <v>14.9</v>
      </c>
      <c r="G26" s="26">
        <v>22.7</v>
      </c>
      <c r="H26" s="28"/>
      <c r="I26" s="28"/>
      <c r="J26" s="29">
        <v>22.7</v>
      </c>
      <c r="K26" s="30">
        <v>14.9</v>
      </c>
      <c r="L26" s="31">
        <f>J26-K26</f>
        <v>7.8</v>
      </c>
      <c r="M26" s="31">
        <f>L26/K26*100</f>
        <v>52.3489932885906</v>
      </c>
      <c r="N26" s="31">
        <f>AVERAGE(C26:I26)</f>
        <v>18.49</v>
      </c>
    </row>
    <row r="27" spans="1:14" ht="15" customHeight="1">
      <c r="A27" s="21" t="s">
        <v>33</v>
      </c>
      <c r="B27" s="22" t="s">
        <v>23</v>
      </c>
      <c r="C27" s="30">
        <v>12.5</v>
      </c>
      <c r="D27" s="24"/>
      <c r="E27" s="26">
        <v>17.91</v>
      </c>
      <c r="F27" s="24">
        <v>15.9</v>
      </c>
      <c r="G27" s="24">
        <v>12.9</v>
      </c>
      <c r="H27" s="28"/>
      <c r="I27" s="28"/>
      <c r="J27" s="29">
        <v>17.91</v>
      </c>
      <c r="K27" s="30">
        <v>12.5</v>
      </c>
      <c r="L27" s="31">
        <f>J27-K27</f>
        <v>5.41</v>
      </c>
      <c r="M27" s="31">
        <f>L27/K27*100</f>
        <v>43.28</v>
      </c>
      <c r="N27" s="31">
        <f>AVERAGE(C27:I27)</f>
        <v>14.8025</v>
      </c>
    </row>
    <row r="28" spans="1:14" ht="15" customHeight="1">
      <c r="A28" s="21" t="s">
        <v>34</v>
      </c>
      <c r="B28" s="22" t="s">
        <v>23</v>
      </c>
      <c r="C28" s="28"/>
      <c r="D28" s="25">
        <v>9.5</v>
      </c>
      <c r="E28" s="26">
        <v>19.71</v>
      </c>
      <c r="F28" s="24">
        <v>14.9</v>
      </c>
      <c r="G28" s="24">
        <v>18</v>
      </c>
      <c r="H28" s="28"/>
      <c r="I28" s="28"/>
      <c r="J28" s="29">
        <v>19.71</v>
      </c>
      <c r="K28" s="30">
        <v>9.5</v>
      </c>
      <c r="L28" s="31">
        <f>J28-K28</f>
        <v>10.21</v>
      </c>
      <c r="M28" s="31">
        <f>L28/K28*100</f>
        <v>107.473684210526</v>
      </c>
      <c r="N28" s="31">
        <f>AVERAGE(C28:I28)</f>
        <v>15.5275</v>
      </c>
    </row>
    <row r="29" spans="1:14" ht="15" customHeight="1">
      <c r="A29" s="21" t="s">
        <v>35</v>
      </c>
      <c r="B29" s="22" t="s">
        <v>23</v>
      </c>
      <c r="C29" s="28"/>
      <c r="D29" s="24"/>
      <c r="E29" s="24">
        <v>23.3</v>
      </c>
      <c r="F29" s="25">
        <v>18.9</v>
      </c>
      <c r="G29" s="26">
        <v>31</v>
      </c>
      <c r="H29" s="28"/>
      <c r="I29" s="28"/>
      <c r="J29" s="29">
        <v>31</v>
      </c>
      <c r="K29" s="30">
        <v>18.9</v>
      </c>
      <c r="L29" s="31">
        <f>J29-K29</f>
        <v>12.1</v>
      </c>
      <c r="M29" s="31">
        <f>L29/K29*100</f>
        <v>64.021164021164</v>
      </c>
      <c r="N29" s="31">
        <f>AVERAGE(C29:I29)</f>
        <v>24.4</v>
      </c>
    </row>
    <row r="30" spans="1:14" ht="15" customHeight="1">
      <c r="A30" s="21" t="s">
        <v>36</v>
      </c>
      <c r="B30" s="22" t="s">
        <v>37</v>
      </c>
      <c r="C30" s="28"/>
      <c r="D30" s="25">
        <v>7</v>
      </c>
      <c r="E30" s="26">
        <v>8</v>
      </c>
      <c r="F30" s="24">
        <v>7.9</v>
      </c>
      <c r="G30" s="24"/>
      <c r="H30" s="28"/>
      <c r="I30" s="28"/>
      <c r="J30" s="29">
        <v>8</v>
      </c>
      <c r="K30" s="30">
        <v>7</v>
      </c>
      <c r="L30" s="31">
        <f>J30-K30</f>
        <v>1</v>
      </c>
      <c r="M30" s="31">
        <f>L30/K30*100</f>
        <v>14.2857142857143</v>
      </c>
      <c r="N30" s="31">
        <f>AVERAGE(C30:I30)</f>
        <v>7.63333333333333</v>
      </c>
    </row>
    <row r="31" spans="1:14" ht="15" customHeight="1">
      <c r="A31" s="17" t="s">
        <v>38</v>
      </c>
      <c r="B31" s="32"/>
      <c r="C31" s="33"/>
      <c r="D31" s="34"/>
      <c r="E31" s="34"/>
      <c r="F31" s="34"/>
      <c r="G31" s="34"/>
      <c r="H31" s="33"/>
      <c r="I31" s="33"/>
      <c r="J31" s="35"/>
      <c r="K31" s="35"/>
      <c r="L31" s="35"/>
      <c r="M31" s="35"/>
      <c r="N31" s="35"/>
    </row>
    <row r="32" spans="1:14" ht="15" customHeight="1">
      <c r="A32" s="21" t="s">
        <v>39</v>
      </c>
      <c r="B32" s="22" t="s">
        <v>40</v>
      </c>
      <c r="C32" s="28">
        <v>0.8</v>
      </c>
      <c r="D32" s="24">
        <v>0.75</v>
      </c>
      <c r="E32" s="25">
        <v>0.72</v>
      </c>
      <c r="F32" s="24">
        <v>0.9</v>
      </c>
      <c r="G32" s="26">
        <v>1</v>
      </c>
      <c r="H32" s="28"/>
      <c r="I32" s="28"/>
      <c r="J32" s="29">
        <v>1</v>
      </c>
      <c r="K32" s="30">
        <v>0.72</v>
      </c>
      <c r="L32" s="31">
        <f>J32-K32</f>
        <v>0.28</v>
      </c>
      <c r="M32" s="31">
        <f>L32/K32*100</f>
        <v>38.8888888888889</v>
      </c>
      <c r="N32" s="31">
        <f>AVERAGE(C32:I32)</f>
        <v>0.834</v>
      </c>
    </row>
    <row r="33" spans="1:14" ht="15" customHeight="1">
      <c r="A33" s="21" t="s">
        <v>41</v>
      </c>
      <c r="B33" s="22" t="s">
        <v>40</v>
      </c>
      <c r="C33" s="28"/>
      <c r="D33" s="24"/>
      <c r="E33" s="24"/>
      <c r="F33" s="26">
        <v>1.7000000000000002</v>
      </c>
      <c r="G33" s="25">
        <v>1.5</v>
      </c>
      <c r="H33" s="28"/>
      <c r="I33" s="28"/>
      <c r="J33" s="29">
        <v>1.7000000000000002</v>
      </c>
      <c r="K33" s="30">
        <v>1.5</v>
      </c>
      <c r="L33" s="31">
        <f>J33-K33</f>
        <v>0.2</v>
      </c>
      <c r="M33" s="31">
        <f>L33/K33*100</f>
        <v>13.3333333333333</v>
      </c>
      <c r="N33" s="31">
        <f>AVERAGE(C33:I33)</f>
        <v>1.6</v>
      </c>
    </row>
    <row r="34" spans="1:14" ht="15" customHeight="1">
      <c r="A34" s="21" t="s">
        <v>42</v>
      </c>
      <c r="B34" s="22" t="s">
        <v>40</v>
      </c>
      <c r="C34" s="29">
        <v>1.8</v>
      </c>
      <c r="D34" s="24"/>
      <c r="E34" s="24"/>
      <c r="F34" s="25">
        <v>1.4</v>
      </c>
      <c r="G34" s="24"/>
      <c r="H34" s="28"/>
      <c r="I34" s="28"/>
      <c r="J34" s="29">
        <v>1.8</v>
      </c>
      <c r="K34" s="30">
        <v>1.4</v>
      </c>
      <c r="L34" s="31">
        <f>J34-K34</f>
        <v>0.4</v>
      </c>
      <c r="M34" s="31">
        <f>L34/K34*100</f>
        <v>28.5714285714286</v>
      </c>
      <c r="N34" s="31">
        <f>AVERAGE(C34:I34)</f>
        <v>1.6</v>
      </c>
    </row>
    <row r="35" spans="1:14" ht="17.25" customHeight="1">
      <c r="A35" s="21" t="s">
        <v>43</v>
      </c>
      <c r="B35" s="22" t="s">
        <v>40</v>
      </c>
      <c r="C35" s="28"/>
      <c r="D35" s="26">
        <v>5.75</v>
      </c>
      <c r="E35" s="24"/>
      <c r="F35" s="25">
        <v>1.4</v>
      </c>
      <c r="G35" s="24">
        <v>5.5</v>
      </c>
      <c r="H35" s="28"/>
      <c r="I35" s="28"/>
      <c r="J35" s="29">
        <v>5.75</v>
      </c>
      <c r="K35" s="30">
        <v>1.4</v>
      </c>
      <c r="L35" s="31">
        <f>J35-K35</f>
        <v>4.35</v>
      </c>
      <c r="M35" s="31">
        <f>L35/K35*100</f>
        <v>310.714285714286</v>
      </c>
      <c r="N35" s="36">
        <f>AVERAGE(C35:I35)</f>
        <v>4.21666666666667</v>
      </c>
    </row>
    <row r="36" spans="1:14" ht="15" customHeight="1">
      <c r="A36" s="21" t="s">
        <v>44</v>
      </c>
      <c r="B36" s="22" t="s">
        <v>40</v>
      </c>
      <c r="C36" s="29">
        <v>8.5</v>
      </c>
      <c r="D36" s="24">
        <v>7.65</v>
      </c>
      <c r="E36" s="25">
        <v>4.41</v>
      </c>
      <c r="F36" s="24">
        <v>5.9</v>
      </c>
      <c r="G36" s="24">
        <v>7.7</v>
      </c>
      <c r="H36" s="28"/>
      <c r="I36" s="28"/>
      <c r="J36" s="29">
        <v>8.5</v>
      </c>
      <c r="K36" s="30">
        <v>4.41</v>
      </c>
      <c r="L36" s="31">
        <f>J36-K36</f>
        <v>4.09</v>
      </c>
      <c r="M36" s="31">
        <f>L36/K36*100</f>
        <v>92.7437641723356</v>
      </c>
      <c r="N36" s="31">
        <f>AVERAGE(C36:I36)</f>
        <v>6.832</v>
      </c>
    </row>
    <row r="37" spans="1:14" ht="15" customHeight="1">
      <c r="A37" s="21" t="s">
        <v>45</v>
      </c>
      <c r="B37" s="22" t="s">
        <v>46</v>
      </c>
      <c r="C37" s="28">
        <v>1</v>
      </c>
      <c r="D37" s="25">
        <v>0.8</v>
      </c>
      <c r="E37" s="24">
        <v>0.9</v>
      </c>
      <c r="F37" s="26">
        <v>1.1</v>
      </c>
      <c r="G37" s="24">
        <v>1</v>
      </c>
      <c r="H37" s="28"/>
      <c r="I37" s="28"/>
      <c r="J37" s="29">
        <v>1.1</v>
      </c>
      <c r="K37" s="30">
        <v>0.8</v>
      </c>
      <c r="L37" s="31">
        <f>J37-K37</f>
        <v>0.30000000000000004</v>
      </c>
      <c r="M37" s="31">
        <f>L37/K37*100</f>
        <v>37.5</v>
      </c>
      <c r="N37" s="31">
        <f>AVERAGE(C37:I37)</f>
        <v>0.96</v>
      </c>
    </row>
    <row r="38" spans="1:14" ht="15" customHeight="1">
      <c r="A38" s="21" t="s">
        <v>47</v>
      </c>
      <c r="B38" s="22" t="s">
        <v>48</v>
      </c>
      <c r="C38" s="28"/>
      <c r="D38" s="24"/>
      <c r="E38" s="25">
        <v>0.72</v>
      </c>
      <c r="F38" s="26">
        <v>1.1</v>
      </c>
      <c r="G38" s="24">
        <v>1</v>
      </c>
      <c r="H38" s="28"/>
      <c r="I38" s="28"/>
      <c r="J38" s="29">
        <v>1.1</v>
      </c>
      <c r="K38" s="30">
        <v>0.72</v>
      </c>
      <c r="L38" s="31">
        <f>J38-K38</f>
        <v>0.38</v>
      </c>
      <c r="M38" s="31">
        <f>L38/K38*100</f>
        <v>52.7777777777778</v>
      </c>
      <c r="N38" s="31">
        <f>AVERAGE(C38:I38)</f>
        <v>0.9400000000000001</v>
      </c>
    </row>
    <row r="39" spans="1:14" ht="15" customHeight="1">
      <c r="A39" s="21" t="s">
        <v>49</v>
      </c>
      <c r="B39" s="22" t="s">
        <v>48</v>
      </c>
      <c r="C39" s="28"/>
      <c r="D39" s="24"/>
      <c r="E39" s="25">
        <v>0.72</v>
      </c>
      <c r="F39" s="26">
        <v>0.9</v>
      </c>
      <c r="G39" s="24">
        <v>0.8</v>
      </c>
      <c r="H39" s="28"/>
      <c r="I39" s="28"/>
      <c r="J39" s="29">
        <v>0.9</v>
      </c>
      <c r="K39" s="30">
        <v>0.72</v>
      </c>
      <c r="L39" s="31">
        <f>J39-K39</f>
        <v>0.18</v>
      </c>
      <c r="M39" s="31">
        <f>L39/K39*100</f>
        <v>25</v>
      </c>
      <c r="N39" s="31">
        <f>AVERAGE(C39:I39)</f>
        <v>0.8066666666666671</v>
      </c>
    </row>
    <row r="40" spans="1:14" ht="15" customHeight="1">
      <c r="A40" s="21" t="s">
        <v>50</v>
      </c>
      <c r="B40" s="22" t="s">
        <v>48</v>
      </c>
      <c r="C40" s="29">
        <v>1.2</v>
      </c>
      <c r="D40" s="25">
        <v>0.7</v>
      </c>
      <c r="E40" s="24">
        <v>0.9</v>
      </c>
      <c r="F40" s="24">
        <v>1.1</v>
      </c>
      <c r="G40" s="24">
        <v>1</v>
      </c>
      <c r="H40" s="28"/>
      <c r="I40" s="28"/>
      <c r="J40" s="29">
        <v>1.2</v>
      </c>
      <c r="K40" s="30">
        <v>0.7</v>
      </c>
      <c r="L40" s="31">
        <f>J40-K40</f>
        <v>0.5</v>
      </c>
      <c r="M40" s="31">
        <f>L40/K40*100</f>
        <v>71.4285714285714</v>
      </c>
      <c r="N40" s="31">
        <f>AVERAGE(C40:I40)</f>
        <v>0.98</v>
      </c>
    </row>
    <row r="41" spans="1:14" ht="15" customHeight="1">
      <c r="A41" s="21" t="s">
        <v>51</v>
      </c>
      <c r="B41" s="22" t="s">
        <v>48</v>
      </c>
      <c r="C41" s="29">
        <v>1</v>
      </c>
      <c r="D41" s="25">
        <v>0.65</v>
      </c>
      <c r="E41" s="24">
        <v>0.9</v>
      </c>
      <c r="F41" s="24">
        <v>0.9</v>
      </c>
      <c r="G41" s="24">
        <v>0.8</v>
      </c>
      <c r="H41" s="28"/>
      <c r="I41" s="28"/>
      <c r="J41" s="29">
        <v>1</v>
      </c>
      <c r="K41" s="30">
        <v>0.65</v>
      </c>
      <c r="L41" s="31">
        <f>J41-K41</f>
        <v>0.35000000000000003</v>
      </c>
      <c r="M41" s="31">
        <f>L41/K41*100</f>
        <v>53.846153846153896</v>
      </c>
      <c r="N41" s="31">
        <f>AVERAGE(C41:I41)</f>
        <v>0.85</v>
      </c>
    </row>
    <row r="42" spans="1:14" ht="15" customHeight="1">
      <c r="A42" s="21" t="s">
        <v>52</v>
      </c>
      <c r="B42" s="22" t="s">
        <v>53</v>
      </c>
      <c r="C42" s="29">
        <v>1</v>
      </c>
      <c r="D42" s="25">
        <v>0.7</v>
      </c>
      <c r="E42" s="24">
        <v>0.99</v>
      </c>
      <c r="F42" s="24">
        <v>0.9</v>
      </c>
      <c r="G42" s="24">
        <v>0.8</v>
      </c>
      <c r="H42" s="28"/>
      <c r="I42" s="28"/>
      <c r="J42" s="29">
        <v>1</v>
      </c>
      <c r="K42" s="30">
        <v>0.7</v>
      </c>
      <c r="L42" s="31">
        <f>J42-K42</f>
        <v>0.30000000000000004</v>
      </c>
      <c r="M42" s="31">
        <f>L42/K42*100</f>
        <v>42.8571428571429</v>
      </c>
      <c r="N42" s="31">
        <f>AVERAGE(C42:I42)</f>
        <v>0.878</v>
      </c>
    </row>
    <row r="43" spans="1:14" ht="15" customHeight="1">
      <c r="A43" s="21" t="s">
        <v>54</v>
      </c>
      <c r="B43" s="22" t="s">
        <v>55</v>
      </c>
      <c r="C43" s="28"/>
      <c r="D43" s="24"/>
      <c r="E43" s="26">
        <v>2.61</v>
      </c>
      <c r="F43" s="24"/>
      <c r="G43" s="25">
        <v>1.2</v>
      </c>
      <c r="H43" s="28"/>
      <c r="I43" s="28"/>
      <c r="J43" s="29">
        <v>2.61</v>
      </c>
      <c r="K43" s="30">
        <v>1.2</v>
      </c>
      <c r="L43" s="31">
        <f>J43-K43</f>
        <v>1.4100000000000001</v>
      </c>
      <c r="M43" s="31">
        <f>L43/K43*100</f>
        <v>117.5</v>
      </c>
      <c r="N43" s="31">
        <f>AVERAGE(C43:I43)</f>
        <v>1.905</v>
      </c>
    </row>
    <row r="44" spans="1:14" ht="15" customHeight="1">
      <c r="A44" s="21" t="s">
        <v>56</v>
      </c>
      <c r="B44" s="22" t="s">
        <v>55</v>
      </c>
      <c r="C44" s="28"/>
      <c r="D44" s="24"/>
      <c r="E44" s="26">
        <v>2.61</v>
      </c>
      <c r="F44" s="25">
        <v>1.4</v>
      </c>
      <c r="G44" s="24">
        <v>1.8</v>
      </c>
      <c r="H44" s="28"/>
      <c r="I44" s="28"/>
      <c r="J44" s="29">
        <v>2.61</v>
      </c>
      <c r="K44" s="30">
        <v>1.4</v>
      </c>
      <c r="L44" s="31">
        <f>J44-K44</f>
        <v>1.21</v>
      </c>
      <c r="M44" s="31">
        <f>L44/K44*100</f>
        <v>86.4285714285714</v>
      </c>
      <c r="N44" s="31">
        <f>AVERAGE(C44:I44)</f>
        <v>1.93666666666667</v>
      </c>
    </row>
    <row r="45" spans="1:14" ht="15" customHeight="1">
      <c r="A45" s="21" t="s">
        <v>57</v>
      </c>
      <c r="B45" s="22" t="s">
        <v>58</v>
      </c>
      <c r="C45" s="29">
        <v>5.4</v>
      </c>
      <c r="D45" s="25">
        <v>3.95</v>
      </c>
      <c r="E45" s="24">
        <v>4.41</v>
      </c>
      <c r="F45" s="24">
        <v>4.9</v>
      </c>
      <c r="G45" s="24">
        <v>4.4</v>
      </c>
      <c r="H45" s="28"/>
      <c r="I45" s="28"/>
      <c r="J45" s="29">
        <v>5.4</v>
      </c>
      <c r="K45" s="30">
        <v>3.95</v>
      </c>
      <c r="L45" s="31">
        <f>J45-K45</f>
        <v>1.45</v>
      </c>
      <c r="M45" s="31">
        <f>L45/K45*100</f>
        <v>36.7088607594937</v>
      </c>
      <c r="N45" s="31">
        <f>AVERAGE(C45:I45)</f>
        <v>4.612</v>
      </c>
    </row>
    <row r="46" spans="1:14" ht="15" customHeight="1">
      <c r="A46" s="21" t="s">
        <v>59</v>
      </c>
      <c r="B46" s="22" t="s">
        <v>58</v>
      </c>
      <c r="C46" s="29">
        <v>5.4</v>
      </c>
      <c r="D46" s="25">
        <v>3.95</v>
      </c>
      <c r="E46" s="24">
        <v>4.41</v>
      </c>
      <c r="F46" s="24">
        <v>4.9</v>
      </c>
      <c r="G46" s="24">
        <v>4.4</v>
      </c>
      <c r="H46" s="28"/>
      <c r="I46" s="28"/>
      <c r="J46" s="29">
        <v>5.4</v>
      </c>
      <c r="K46" s="30">
        <v>3.95</v>
      </c>
      <c r="L46" s="31">
        <f>J46-K46</f>
        <v>1.45</v>
      </c>
      <c r="M46" s="31">
        <f>L46/K46*100</f>
        <v>36.7088607594937</v>
      </c>
      <c r="N46" s="31">
        <f>AVERAGE(C46:I46)</f>
        <v>4.612</v>
      </c>
    </row>
    <row r="47" spans="1:14" ht="15" customHeight="1">
      <c r="A47" s="21" t="s">
        <v>60</v>
      </c>
      <c r="B47" s="22" t="s">
        <v>58</v>
      </c>
      <c r="C47" s="29">
        <v>5.4</v>
      </c>
      <c r="D47" s="25">
        <v>3.95</v>
      </c>
      <c r="E47" s="24">
        <v>4.41</v>
      </c>
      <c r="F47" s="24">
        <v>4.9</v>
      </c>
      <c r="G47" s="24">
        <v>4.4</v>
      </c>
      <c r="H47" s="28"/>
      <c r="I47" s="28"/>
      <c r="J47" s="29">
        <v>5.4</v>
      </c>
      <c r="K47" s="30">
        <v>3.95</v>
      </c>
      <c r="L47" s="31">
        <f>J47-K47</f>
        <v>1.45</v>
      </c>
      <c r="M47" s="31">
        <f>L47/K47*100</f>
        <v>36.7088607594937</v>
      </c>
      <c r="N47" s="31">
        <f>AVERAGE(C47:I47)</f>
        <v>4.612</v>
      </c>
    </row>
    <row r="48" spans="1:14" ht="15" customHeight="1">
      <c r="A48" s="21" t="s">
        <v>61</v>
      </c>
      <c r="B48" s="22" t="s">
        <v>58</v>
      </c>
      <c r="C48" s="29">
        <v>5.4</v>
      </c>
      <c r="D48" s="25">
        <v>3.95</v>
      </c>
      <c r="E48" s="24">
        <v>4.41</v>
      </c>
      <c r="F48" s="24">
        <v>4.9</v>
      </c>
      <c r="G48" s="24">
        <v>4.4</v>
      </c>
      <c r="H48" s="28"/>
      <c r="I48" s="28"/>
      <c r="J48" s="29">
        <v>5.4</v>
      </c>
      <c r="K48" s="30">
        <v>3.95</v>
      </c>
      <c r="L48" s="31">
        <f>J48-K48</f>
        <v>1.45</v>
      </c>
      <c r="M48" s="31">
        <f>L48/K48*100</f>
        <v>36.7088607594937</v>
      </c>
      <c r="N48" s="31">
        <f>AVERAGE(C48:I48)</f>
        <v>4.612</v>
      </c>
    </row>
    <row r="49" spans="1:16" ht="15" customHeight="1">
      <c r="A49" s="17" t="s">
        <v>62</v>
      </c>
      <c r="B49" s="32"/>
      <c r="C49" s="33"/>
      <c r="D49" s="34"/>
      <c r="E49" s="34"/>
      <c r="F49" s="34"/>
      <c r="G49" s="34"/>
      <c r="H49" s="33"/>
      <c r="I49" s="33"/>
      <c r="J49" s="35"/>
      <c r="K49" s="35"/>
      <c r="L49" s="35"/>
      <c r="M49" s="35"/>
      <c r="N49" s="35"/>
      <c r="P49" s="1" t="s">
        <v>63</v>
      </c>
    </row>
    <row r="50" spans="1:14" ht="15" customHeight="1">
      <c r="A50" s="21" t="s">
        <v>64</v>
      </c>
      <c r="B50" s="22" t="s">
        <v>65</v>
      </c>
      <c r="C50" s="29">
        <v>9.8</v>
      </c>
      <c r="D50" s="25">
        <v>7.1</v>
      </c>
      <c r="E50" s="24">
        <v>8</v>
      </c>
      <c r="F50" s="24">
        <v>7.4</v>
      </c>
      <c r="G50" s="24">
        <v>7.9</v>
      </c>
      <c r="H50" s="28"/>
      <c r="I50" s="28"/>
      <c r="J50" s="29">
        <v>9.8</v>
      </c>
      <c r="K50" s="30">
        <v>7.1</v>
      </c>
      <c r="L50" s="31">
        <f>J50-K50</f>
        <v>2.7</v>
      </c>
      <c r="M50" s="31">
        <f>L50/K50*100</f>
        <v>38.0281690140845</v>
      </c>
      <c r="N50" s="31">
        <f>AVERAGE(C50:I50)</f>
        <v>8.04</v>
      </c>
    </row>
    <row r="51" spans="1:14" ht="15" customHeight="1">
      <c r="A51" s="21" t="s">
        <v>66</v>
      </c>
      <c r="B51" s="22" t="s">
        <v>23</v>
      </c>
      <c r="C51" s="28"/>
      <c r="D51" s="24"/>
      <c r="E51" s="26">
        <v>20.61</v>
      </c>
      <c r="F51" s="25">
        <v>17.9</v>
      </c>
      <c r="G51" s="24"/>
      <c r="H51" s="28"/>
      <c r="I51" s="28"/>
      <c r="J51" s="29">
        <v>20.61</v>
      </c>
      <c r="K51" s="30">
        <v>17.9</v>
      </c>
      <c r="L51" s="31">
        <f>J51-K51</f>
        <v>2.71</v>
      </c>
      <c r="M51" s="31">
        <f>L51/K51*100</f>
        <v>15.1396648044693</v>
      </c>
      <c r="N51" s="31">
        <f>AVERAGE(C51:I51)</f>
        <v>19.255</v>
      </c>
    </row>
    <row r="52" spans="1:14" ht="15" customHeight="1">
      <c r="A52" s="21" t="s">
        <v>67</v>
      </c>
      <c r="B52" s="22" t="s">
        <v>23</v>
      </c>
      <c r="C52" s="28">
        <v>21.5</v>
      </c>
      <c r="D52" s="25">
        <v>15.5</v>
      </c>
      <c r="E52" s="24">
        <v>17.91</v>
      </c>
      <c r="F52" s="24">
        <v>17.9</v>
      </c>
      <c r="G52" s="26">
        <v>24.9</v>
      </c>
      <c r="H52" s="28"/>
      <c r="I52" s="28"/>
      <c r="J52" s="29">
        <v>24.9</v>
      </c>
      <c r="K52" s="30">
        <v>15.5</v>
      </c>
      <c r="L52" s="31">
        <f>J52-K52</f>
        <v>9.4</v>
      </c>
      <c r="M52" s="31">
        <f>L52/K52*100</f>
        <v>60.6451612903226</v>
      </c>
      <c r="N52" s="31">
        <f>AVERAGE(C52:I52)</f>
        <v>19.542</v>
      </c>
    </row>
    <row r="53" spans="1:14" ht="15" customHeight="1">
      <c r="A53" s="21" t="s">
        <v>68</v>
      </c>
      <c r="B53" s="22" t="s">
        <v>23</v>
      </c>
      <c r="C53" s="29">
        <v>15.8</v>
      </c>
      <c r="D53" s="25">
        <v>11.5</v>
      </c>
      <c r="E53" s="24">
        <v>13.41</v>
      </c>
      <c r="F53" s="24">
        <v>12.9</v>
      </c>
      <c r="G53" s="24">
        <v>15.5</v>
      </c>
      <c r="H53" s="28"/>
      <c r="I53" s="28"/>
      <c r="J53" s="29">
        <v>15.8</v>
      </c>
      <c r="K53" s="30">
        <v>11.5</v>
      </c>
      <c r="L53" s="31">
        <f>J53-K53</f>
        <v>4.3</v>
      </c>
      <c r="M53" s="31">
        <f>L53/K53*100</f>
        <v>37.3913043478261</v>
      </c>
      <c r="N53" s="31">
        <f>AVERAGE(C53:I53)</f>
        <v>13.822</v>
      </c>
    </row>
    <row r="54" spans="1:14" ht="15" customHeight="1">
      <c r="A54" s="17" t="s">
        <v>69</v>
      </c>
      <c r="B54" s="32"/>
      <c r="C54" s="33"/>
      <c r="D54" s="34"/>
      <c r="E54" s="34"/>
      <c r="F54" s="34"/>
      <c r="G54" s="34"/>
      <c r="H54" s="33"/>
      <c r="I54" s="33"/>
      <c r="J54" s="35"/>
      <c r="K54" s="35"/>
      <c r="L54" s="35"/>
      <c r="M54" s="35"/>
      <c r="N54" s="35"/>
    </row>
    <row r="55" spans="1:14" ht="15" customHeight="1">
      <c r="A55" s="21" t="s">
        <v>70</v>
      </c>
      <c r="B55" s="22" t="s">
        <v>71</v>
      </c>
      <c r="C55" s="29">
        <v>1.9</v>
      </c>
      <c r="D55" s="24"/>
      <c r="E55" s="24">
        <v>1.71</v>
      </c>
      <c r="F55" s="25">
        <v>1.7000000000000002</v>
      </c>
      <c r="G55" s="24"/>
      <c r="H55" s="28"/>
      <c r="I55" s="28"/>
      <c r="J55" s="29">
        <v>1.9</v>
      </c>
      <c r="K55" s="30">
        <v>1.7000000000000002</v>
      </c>
      <c r="L55" s="31">
        <f>J55-K55</f>
        <v>0.2</v>
      </c>
      <c r="M55" s="31">
        <f>L55/K55*100</f>
        <v>11.7647058823529</v>
      </c>
      <c r="N55" s="31">
        <f>AVERAGE(C55:I55)</f>
        <v>1.77</v>
      </c>
    </row>
    <row r="56" spans="1:14" ht="15" customHeight="1">
      <c r="A56" s="21" t="s">
        <v>72</v>
      </c>
      <c r="B56" s="22" t="s">
        <v>71</v>
      </c>
      <c r="C56" s="29">
        <v>3.8</v>
      </c>
      <c r="D56" s="25">
        <v>3.1</v>
      </c>
      <c r="E56" s="24">
        <v>3.51</v>
      </c>
      <c r="F56" s="24">
        <v>3.3</v>
      </c>
      <c r="G56" s="24"/>
      <c r="H56" s="28"/>
      <c r="I56" s="28"/>
      <c r="J56" s="29">
        <v>3.8</v>
      </c>
      <c r="K56" s="30">
        <v>3.1</v>
      </c>
      <c r="L56" s="31">
        <f>J56-K56</f>
        <v>0.7000000000000001</v>
      </c>
      <c r="M56" s="31">
        <f>L56/K56*100</f>
        <v>22.5806451612903</v>
      </c>
      <c r="N56" s="31">
        <f>AVERAGE(C56:I56)</f>
        <v>3.4275</v>
      </c>
    </row>
    <row r="57" spans="1:14" ht="15" customHeight="1">
      <c r="A57" s="21" t="s">
        <v>73</v>
      </c>
      <c r="B57" s="22" t="s">
        <v>23</v>
      </c>
      <c r="C57" s="29">
        <v>6.9</v>
      </c>
      <c r="D57" s="24"/>
      <c r="E57" s="24">
        <v>6.21</v>
      </c>
      <c r="F57" s="25">
        <v>3.99</v>
      </c>
      <c r="G57" s="26">
        <v>6.9</v>
      </c>
      <c r="H57" s="28"/>
      <c r="I57" s="28"/>
      <c r="J57" s="29">
        <v>6.9</v>
      </c>
      <c r="K57" s="30">
        <v>3.99</v>
      </c>
      <c r="L57" s="31">
        <f>J57-K57</f>
        <v>2.91</v>
      </c>
      <c r="M57" s="31">
        <f>L57/K57*100</f>
        <v>72.9323308270677</v>
      </c>
      <c r="N57" s="31">
        <f>AVERAGE(C57:I57)</f>
        <v>6</v>
      </c>
    </row>
    <row r="58" spans="1:14" ht="15" customHeight="1">
      <c r="A58" s="17" t="s">
        <v>74</v>
      </c>
      <c r="B58" s="35"/>
      <c r="C58" s="33"/>
      <c r="D58" s="34"/>
      <c r="E58" s="34"/>
      <c r="F58" s="34"/>
      <c r="G58" s="34"/>
      <c r="H58" s="33"/>
      <c r="I58" s="33"/>
      <c r="J58" s="35"/>
      <c r="K58" s="35"/>
      <c r="L58" s="35"/>
      <c r="M58" s="35"/>
      <c r="N58" s="35"/>
    </row>
    <row r="59" spans="1:14" ht="15" customHeight="1">
      <c r="A59" s="37" t="s">
        <v>75</v>
      </c>
      <c r="B59" s="38" t="s">
        <v>23</v>
      </c>
      <c r="C59" s="28"/>
      <c r="D59" s="24"/>
      <c r="E59" s="24"/>
      <c r="F59" s="24"/>
      <c r="G59" s="24">
        <v>1</v>
      </c>
      <c r="H59" s="28"/>
      <c r="I59" s="28"/>
      <c r="J59" s="29">
        <v>1</v>
      </c>
      <c r="K59" s="30">
        <v>1</v>
      </c>
      <c r="L59" s="31">
        <f>J59-K59</f>
        <v>0</v>
      </c>
      <c r="M59" s="31">
        <f>L59/K59*100</f>
        <v>0</v>
      </c>
      <c r="N59" s="31">
        <f>AVERAGE(C59:I59)</f>
        <v>1</v>
      </c>
    </row>
    <row r="60" spans="1:14" ht="15" customHeight="1">
      <c r="A60" s="21" t="s">
        <v>76</v>
      </c>
      <c r="B60" s="22" t="s">
        <v>23</v>
      </c>
      <c r="C60" s="28"/>
      <c r="D60" s="24"/>
      <c r="E60" s="24"/>
      <c r="F60" s="25">
        <v>1.3</v>
      </c>
      <c r="G60" s="26">
        <v>1.5</v>
      </c>
      <c r="H60" s="28"/>
      <c r="I60" s="28"/>
      <c r="J60" s="29">
        <v>1.5</v>
      </c>
      <c r="K60" s="30">
        <v>1.3</v>
      </c>
      <c r="L60" s="31">
        <f>J60-K60</f>
        <v>0.2</v>
      </c>
      <c r="M60" s="31">
        <f>L60/K60*100</f>
        <v>15.3846153846154</v>
      </c>
      <c r="N60" s="31">
        <f>AVERAGE(C60:I60)</f>
        <v>1.4</v>
      </c>
    </row>
    <row r="61" spans="1:14" ht="15" customHeight="1">
      <c r="A61" s="21" t="s">
        <v>77</v>
      </c>
      <c r="B61" s="22" t="s">
        <v>23</v>
      </c>
      <c r="C61" s="29">
        <v>2.7</v>
      </c>
      <c r="D61" s="24">
        <v>1.9</v>
      </c>
      <c r="E61" s="25">
        <v>1.89</v>
      </c>
      <c r="F61" s="24">
        <v>2.3</v>
      </c>
      <c r="G61" s="24">
        <v>2.4</v>
      </c>
      <c r="H61" s="28"/>
      <c r="I61" s="28"/>
      <c r="J61" s="29">
        <v>2.7</v>
      </c>
      <c r="K61" s="30">
        <v>1.89</v>
      </c>
      <c r="L61" s="31">
        <f>J61-K61</f>
        <v>0.81</v>
      </c>
      <c r="M61" s="31">
        <f>L61/K61*100</f>
        <v>42.8571428571429</v>
      </c>
      <c r="N61" s="31">
        <f>AVERAGE(C61:I61)</f>
        <v>2.238</v>
      </c>
    </row>
    <row r="62" spans="1:14" ht="15" customHeight="1">
      <c r="A62" s="21" t="s">
        <v>78</v>
      </c>
      <c r="B62" s="22" t="s">
        <v>23</v>
      </c>
      <c r="C62" s="28"/>
      <c r="D62" s="24"/>
      <c r="E62" s="26">
        <v>2.61</v>
      </c>
      <c r="F62" s="24"/>
      <c r="G62" s="25">
        <v>2.4</v>
      </c>
      <c r="H62" s="28"/>
      <c r="I62" s="28"/>
      <c r="J62" s="29">
        <v>2.61</v>
      </c>
      <c r="K62" s="30">
        <v>2.4</v>
      </c>
      <c r="L62" s="31">
        <f>J62-K62</f>
        <v>0.21</v>
      </c>
      <c r="M62" s="31">
        <f>L62/K62*100</f>
        <v>8.75</v>
      </c>
      <c r="N62" s="31">
        <f>AVERAGE(C62:I62)</f>
        <v>2.505</v>
      </c>
    </row>
    <row r="63" spans="1:14" ht="15" customHeight="1">
      <c r="A63" s="21" t="s">
        <v>79</v>
      </c>
      <c r="B63" s="22" t="s">
        <v>80</v>
      </c>
      <c r="C63" s="28">
        <v>0.8</v>
      </c>
      <c r="D63" s="24">
        <v>0.7</v>
      </c>
      <c r="E63" s="25">
        <v>0.54</v>
      </c>
      <c r="F63" s="24"/>
      <c r="G63" s="26">
        <v>1</v>
      </c>
      <c r="H63" s="28"/>
      <c r="I63" s="28"/>
      <c r="J63" s="29">
        <v>1</v>
      </c>
      <c r="K63" s="30">
        <v>0.54</v>
      </c>
      <c r="L63" s="31">
        <f>J63-K63</f>
        <v>0.46</v>
      </c>
      <c r="M63" s="31">
        <f>L63/K63*100</f>
        <v>85.1851851851852</v>
      </c>
      <c r="N63" s="31">
        <f>AVERAGE(C63:I63)</f>
        <v>0.76</v>
      </c>
    </row>
    <row r="64" spans="1:14" ht="15" customHeight="1">
      <c r="A64" s="21" t="s">
        <v>81</v>
      </c>
      <c r="B64" s="22" t="s">
        <v>80</v>
      </c>
      <c r="C64" s="29">
        <v>0.5</v>
      </c>
      <c r="D64" s="24">
        <v>0.4</v>
      </c>
      <c r="E64" s="25">
        <v>0.27</v>
      </c>
      <c r="F64" s="24"/>
      <c r="G64" s="26">
        <v>0.5</v>
      </c>
      <c r="H64" s="28"/>
      <c r="I64" s="28"/>
      <c r="J64" s="29">
        <v>0.5</v>
      </c>
      <c r="K64" s="30">
        <v>0.27</v>
      </c>
      <c r="L64" s="31">
        <f>J64-K64</f>
        <v>0.23</v>
      </c>
      <c r="M64" s="31">
        <f>L64/K64*100</f>
        <v>85.1851851851852</v>
      </c>
      <c r="N64" s="31">
        <f>AVERAGE(C64:I64)</f>
        <v>0.41750000000000004</v>
      </c>
    </row>
    <row r="65" spans="1:14" ht="15" customHeight="1">
      <c r="A65" s="21" t="s">
        <v>82</v>
      </c>
      <c r="B65" s="22" t="s">
        <v>80</v>
      </c>
      <c r="C65" s="30">
        <v>0.5</v>
      </c>
      <c r="D65" s="25">
        <v>0.5</v>
      </c>
      <c r="E65" s="39">
        <v>0.54</v>
      </c>
      <c r="F65" s="26">
        <v>0.7</v>
      </c>
      <c r="G65" s="25">
        <v>0.5</v>
      </c>
      <c r="H65" s="28"/>
      <c r="I65" s="28"/>
      <c r="J65" s="29">
        <v>0.7</v>
      </c>
      <c r="K65" s="30">
        <v>0.5</v>
      </c>
      <c r="L65" s="31">
        <f>J65-K65</f>
        <v>0.2</v>
      </c>
      <c r="M65" s="31">
        <f>L65/K65*100</f>
        <v>40</v>
      </c>
      <c r="N65" s="31">
        <f>AVERAGE(C65:I65)</f>
        <v>0.548</v>
      </c>
    </row>
    <row r="66" spans="1:14" ht="15" customHeight="1">
      <c r="A66" s="17" t="s">
        <v>83</v>
      </c>
      <c r="B66" s="35" t="s">
        <v>84</v>
      </c>
      <c r="C66" s="33"/>
      <c r="D66" s="34"/>
      <c r="E66" s="34"/>
      <c r="F66" s="34"/>
      <c r="G66" s="34"/>
      <c r="H66" s="33"/>
      <c r="I66" s="33"/>
      <c r="J66" s="35"/>
      <c r="K66" s="35"/>
      <c r="L66" s="35"/>
      <c r="M66" s="35"/>
      <c r="N66" s="35"/>
    </row>
    <row r="67" spans="1:14" ht="15" customHeight="1">
      <c r="A67" s="21" t="s">
        <v>85</v>
      </c>
      <c r="B67" s="22" t="s">
        <v>48</v>
      </c>
      <c r="C67" s="28"/>
      <c r="D67" s="24"/>
      <c r="E67" s="24">
        <v>5.3</v>
      </c>
      <c r="F67" s="24"/>
      <c r="G67" s="24"/>
      <c r="H67" s="28"/>
      <c r="I67" s="28"/>
      <c r="J67" s="29">
        <v>5.3</v>
      </c>
      <c r="K67" s="30">
        <v>5.3</v>
      </c>
      <c r="L67" s="31">
        <f>J67-K67</f>
        <v>0</v>
      </c>
      <c r="M67" s="31">
        <f>L67/K67*100</f>
        <v>0</v>
      </c>
      <c r="N67" s="31">
        <f>AVERAGE(C67:I67)</f>
        <v>5.3</v>
      </c>
    </row>
    <row r="68" spans="1:14" s="41" customFormat="1" ht="15" customHeight="1">
      <c r="A68" s="40" t="s">
        <v>86</v>
      </c>
      <c r="B68" s="22" t="s">
        <v>48</v>
      </c>
      <c r="C68" s="28"/>
      <c r="D68" s="24"/>
      <c r="E68" s="24">
        <v>3.5</v>
      </c>
      <c r="F68" s="24"/>
      <c r="G68" s="24"/>
      <c r="H68" s="28"/>
      <c r="I68" s="28"/>
      <c r="J68" s="29">
        <v>3.5</v>
      </c>
      <c r="K68" s="30">
        <v>3.5</v>
      </c>
      <c r="L68" s="31">
        <f>J68-K68</f>
        <v>0</v>
      </c>
      <c r="M68" s="31">
        <f>L68/K68*100</f>
        <v>0</v>
      </c>
      <c r="N68" s="31">
        <f>AVERAGE(C68:I68)</f>
        <v>3.5</v>
      </c>
    </row>
    <row r="69" spans="1:14" ht="15" customHeight="1">
      <c r="A69" s="21" t="s">
        <v>87</v>
      </c>
      <c r="B69" s="22" t="s">
        <v>88</v>
      </c>
      <c r="C69" s="29">
        <v>6.9</v>
      </c>
      <c r="D69" s="25">
        <v>5.2</v>
      </c>
      <c r="E69" s="24"/>
      <c r="F69" s="24">
        <v>5.9</v>
      </c>
      <c r="G69" s="24">
        <v>6</v>
      </c>
      <c r="H69" s="28"/>
      <c r="I69" s="28"/>
      <c r="J69" s="29">
        <v>6.9</v>
      </c>
      <c r="K69" s="30">
        <v>5.2</v>
      </c>
      <c r="L69" s="31">
        <f>J69-K69</f>
        <v>1.7000000000000002</v>
      </c>
      <c r="M69" s="31">
        <f>L69/K69*100</f>
        <v>32.6923076923077</v>
      </c>
      <c r="N69" s="31">
        <f>AVERAGE(C69:I69)</f>
        <v>6</v>
      </c>
    </row>
    <row r="70" spans="1:14" ht="15" customHeight="1">
      <c r="A70" s="21" t="s">
        <v>89</v>
      </c>
      <c r="B70" s="22" t="s">
        <v>88</v>
      </c>
      <c r="C70" s="29">
        <v>9.8</v>
      </c>
      <c r="D70" s="25">
        <v>7.5</v>
      </c>
      <c r="E70" s="24"/>
      <c r="F70" s="24">
        <v>7.9</v>
      </c>
      <c r="G70" s="24">
        <v>9</v>
      </c>
      <c r="H70" s="28"/>
      <c r="I70" s="28"/>
      <c r="J70" s="29">
        <v>9.8</v>
      </c>
      <c r="K70" s="30">
        <v>7.5</v>
      </c>
      <c r="L70" s="31">
        <f>J70-K70</f>
        <v>2.3</v>
      </c>
      <c r="M70" s="31">
        <f>L70/K70*100</f>
        <v>30.6666666666667</v>
      </c>
      <c r="N70" s="31">
        <f>AVERAGE(C70:I70)</f>
        <v>8.55</v>
      </c>
    </row>
    <row r="71" spans="1:14" ht="15" customHeight="1">
      <c r="A71" s="21" t="s">
        <v>90</v>
      </c>
      <c r="B71" s="22" t="s">
        <v>91</v>
      </c>
      <c r="C71" s="28"/>
      <c r="D71" s="26">
        <v>2.95</v>
      </c>
      <c r="E71" s="25">
        <v>2.61</v>
      </c>
      <c r="F71" s="24"/>
      <c r="G71" s="24"/>
      <c r="H71" s="28"/>
      <c r="I71" s="28"/>
      <c r="J71" s="29">
        <v>2.95</v>
      </c>
      <c r="K71" s="30">
        <v>2.61</v>
      </c>
      <c r="L71" s="31">
        <f>J71-K71</f>
        <v>0.34</v>
      </c>
      <c r="M71" s="31">
        <f>L71/K71*100</f>
        <v>13.0268199233717</v>
      </c>
      <c r="N71" s="31">
        <f>AVERAGE(C71:I71)</f>
        <v>2.7800000000000002</v>
      </c>
    </row>
    <row r="72" spans="1:14" ht="15" customHeight="1">
      <c r="A72" s="17" t="s">
        <v>92</v>
      </c>
      <c r="B72" s="35"/>
      <c r="C72" s="33"/>
      <c r="D72" s="34"/>
      <c r="E72" s="34"/>
      <c r="F72" s="34"/>
      <c r="G72" s="34"/>
      <c r="H72" s="33"/>
      <c r="I72" s="33"/>
      <c r="J72" s="35"/>
      <c r="K72" s="35"/>
      <c r="L72" s="35"/>
      <c r="M72" s="35"/>
      <c r="N72" s="35"/>
    </row>
    <row r="73" spans="1:14" ht="15" customHeight="1">
      <c r="A73" s="21" t="s">
        <v>93</v>
      </c>
      <c r="B73" s="22" t="s">
        <v>71</v>
      </c>
      <c r="C73" s="28">
        <v>1.5</v>
      </c>
      <c r="D73" s="24"/>
      <c r="E73" s="24"/>
      <c r="F73" s="24"/>
      <c r="G73" s="24"/>
      <c r="H73" s="28"/>
      <c r="I73" s="28"/>
      <c r="J73" s="29">
        <v>1.5</v>
      </c>
      <c r="K73" s="30">
        <v>1.5</v>
      </c>
      <c r="L73" s="31">
        <f>J73-K73</f>
        <v>0</v>
      </c>
      <c r="M73" s="31">
        <f>L73/K73*100</f>
        <v>0</v>
      </c>
      <c r="N73" s="31">
        <f>AVERAGE(C73:I73)</f>
        <v>1.5</v>
      </c>
    </row>
    <row r="74" spans="1:14" ht="15" customHeight="1">
      <c r="A74" s="21" t="s">
        <v>94</v>
      </c>
      <c r="B74" s="22" t="s">
        <v>71</v>
      </c>
      <c r="C74" s="28"/>
      <c r="D74" s="24"/>
      <c r="E74" s="24"/>
      <c r="F74" s="24">
        <v>3.4</v>
      </c>
      <c r="G74" s="24"/>
      <c r="H74" s="28"/>
      <c r="I74" s="28"/>
      <c r="J74" s="29">
        <v>3.4</v>
      </c>
      <c r="K74" s="30">
        <v>3.4</v>
      </c>
      <c r="L74" s="31">
        <f>J74-K74</f>
        <v>0</v>
      </c>
      <c r="M74" s="31">
        <f>L74/K74*100</f>
        <v>0</v>
      </c>
      <c r="N74" s="31">
        <f>AVERAGE(C74:I74)</f>
        <v>3.4</v>
      </c>
    </row>
    <row r="75" spans="1:14" ht="15" customHeight="1">
      <c r="A75" s="21" t="s">
        <v>95</v>
      </c>
      <c r="B75" s="22" t="s">
        <v>18</v>
      </c>
      <c r="C75" s="28"/>
      <c r="D75" s="24"/>
      <c r="E75" s="25">
        <v>1.49</v>
      </c>
      <c r="F75" s="26">
        <v>1.7000000000000002</v>
      </c>
      <c r="G75" s="24"/>
      <c r="H75" s="28"/>
      <c r="I75" s="28"/>
      <c r="J75" s="29">
        <v>1.7000000000000002</v>
      </c>
      <c r="K75" s="30">
        <v>1.49</v>
      </c>
      <c r="L75" s="31">
        <f>J75-K75</f>
        <v>0.21</v>
      </c>
      <c r="M75" s="31">
        <f>L75/K75*100</f>
        <v>14.0939597315436</v>
      </c>
      <c r="N75" s="31">
        <f>AVERAGE(C75:I75)</f>
        <v>1.595</v>
      </c>
    </row>
    <row r="76" spans="1:14" ht="15" customHeight="1">
      <c r="A76" s="21" t="s">
        <v>96</v>
      </c>
      <c r="B76" s="22" t="s">
        <v>18</v>
      </c>
      <c r="C76" s="28"/>
      <c r="D76" s="24"/>
      <c r="E76" s="25">
        <v>2.49</v>
      </c>
      <c r="F76" s="26">
        <v>2.9</v>
      </c>
      <c r="G76" s="24"/>
      <c r="H76" s="28"/>
      <c r="I76" s="28"/>
      <c r="J76" s="29">
        <v>2.9</v>
      </c>
      <c r="K76" s="30">
        <v>2.49</v>
      </c>
      <c r="L76" s="31">
        <f>J76-K76</f>
        <v>0.41000000000000003</v>
      </c>
      <c r="M76" s="31">
        <f>L76/K76*100</f>
        <v>16.4658634538152</v>
      </c>
      <c r="N76" s="31">
        <f>AVERAGE(C76:I76)</f>
        <v>2.6950000000000003</v>
      </c>
    </row>
    <row r="77" spans="1:14" ht="15" customHeight="1">
      <c r="A77" s="21" t="s">
        <v>97</v>
      </c>
      <c r="B77" s="22" t="s">
        <v>98</v>
      </c>
      <c r="C77" s="28"/>
      <c r="D77" s="24"/>
      <c r="E77" s="24"/>
      <c r="F77" s="24">
        <v>2.6</v>
      </c>
      <c r="G77" s="24"/>
      <c r="H77" s="28"/>
      <c r="I77" s="28"/>
      <c r="J77" s="29">
        <v>2.6</v>
      </c>
      <c r="K77" s="30">
        <v>2.6</v>
      </c>
      <c r="L77" s="31">
        <f>J77-K77</f>
        <v>0</v>
      </c>
      <c r="M77" s="31">
        <f>L77/K77*100</f>
        <v>0</v>
      </c>
      <c r="N77" s="31">
        <f>AVERAGE(C77:I77)</f>
        <v>2.6</v>
      </c>
    </row>
    <row r="78" spans="1:14" ht="15" customHeight="1">
      <c r="A78" s="21" t="s">
        <v>99</v>
      </c>
      <c r="B78" s="22" t="s">
        <v>100</v>
      </c>
      <c r="C78" s="29">
        <v>1.2</v>
      </c>
      <c r="D78" s="25">
        <v>0.55</v>
      </c>
      <c r="E78" s="24"/>
      <c r="F78" s="24"/>
      <c r="G78" s="24">
        <v>0.9</v>
      </c>
      <c r="H78" s="28"/>
      <c r="I78" s="28"/>
      <c r="J78" s="29">
        <v>1.2</v>
      </c>
      <c r="K78" s="30">
        <v>0.55</v>
      </c>
      <c r="L78" s="31">
        <f>J78-K78</f>
        <v>0.65</v>
      </c>
      <c r="M78" s="31">
        <f>L78/K78*100</f>
        <v>118.181818181818</v>
      </c>
      <c r="N78" s="31">
        <f>AVERAGE(C78:I78)</f>
        <v>0.8833333333333331</v>
      </c>
    </row>
    <row r="79" spans="1:14" ht="15" customHeight="1">
      <c r="A79" s="21" t="s">
        <v>101</v>
      </c>
      <c r="B79" s="22" t="s">
        <v>100</v>
      </c>
      <c r="C79" s="29">
        <v>1.9</v>
      </c>
      <c r="D79" s="25">
        <v>1.25</v>
      </c>
      <c r="E79" s="24"/>
      <c r="F79" s="24"/>
      <c r="G79" s="24">
        <v>1.3</v>
      </c>
      <c r="H79" s="28"/>
      <c r="I79" s="28"/>
      <c r="J79" s="29">
        <v>1.9</v>
      </c>
      <c r="K79" s="30">
        <v>1.25</v>
      </c>
      <c r="L79" s="31">
        <f>J79-K79</f>
        <v>0.65</v>
      </c>
      <c r="M79" s="31">
        <f>L79/K79*100</f>
        <v>52</v>
      </c>
      <c r="N79" s="31">
        <f>AVERAGE(C79:I79)</f>
        <v>1.48333333333333</v>
      </c>
    </row>
    <row r="80" spans="1:14" ht="15" customHeight="1">
      <c r="A80" s="17" t="s">
        <v>102</v>
      </c>
      <c r="B80" s="35"/>
      <c r="C80" s="33"/>
      <c r="D80" s="34"/>
      <c r="E80" s="34"/>
      <c r="F80" s="34"/>
      <c r="G80" s="34"/>
      <c r="H80" s="33"/>
      <c r="I80" s="33"/>
      <c r="J80" s="35"/>
      <c r="K80" s="35"/>
      <c r="L80" s="35"/>
      <c r="M80" s="35"/>
      <c r="N80" s="35"/>
    </row>
    <row r="81" spans="1:14" ht="15" customHeight="1">
      <c r="A81" s="21" t="s">
        <v>103</v>
      </c>
      <c r="B81" s="22" t="s">
        <v>71</v>
      </c>
      <c r="C81" s="28">
        <v>2.3</v>
      </c>
      <c r="D81" s="25">
        <v>2.1</v>
      </c>
      <c r="E81" s="24"/>
      <c r="F81" s="24"/>
      <c r="G81" s="26">
        <v>4.6</v>
      </c>
      <c r="H81" s="28"/>
      <c r="I81" s="28"/>
      <c r="J81" s="29">
        <v>4.6</v>
      </c>
      <c r="K81" s="30">
        <v>2.1</v>
      </c>
      <c r="L81" s="31">
        <f>J81-K81</f>
        <v>2.5</v>
      </c>
      <c r="M81" s="31">
        <f>L81/K81*100</f>
        <v>119.047619047619</v>
      </c>
      <c r="N81" s="31">
        <f>AVERAGE(C81:I81)</f>
        <v>3</v>
      </c>
    </row>
    <row r="82" spans="1:14" ht="15" customHeight="1">
      <c r="A82" s="17" t="s">
        <v>104</v>
      </c>
      <c r="B82" s="35"/>
      <c r="C82" s="33"/>
      <c r="D82" s="34"/>
      <c r="E82" s="34"/>
      <c r="F82" s="34"/>
      <c r="G82" s="34"/>
      <c r="H82" s="33"/>
      <c r="I82" s="33"/>
      <c r="J82" s="35"/>
      <c r="K82" s="35"/>
      <c r="L82" s="35"/>
      <c r="M82" s="35"/>
      <c r="N82" s="35"/>
    </row>
    <row r="83" spans="1:14" ht="15" customHeight="1">
      <c r="A83" s="21" t="s">
        <v>105</v>
      </c>
      <c r="B83" s="22" t="s">
        <v>71</v>
      </c>
      <c r="C83" s="28"/>
      <c r="D83" s="24"/>
      <c r="E83" s="25">
        <v>3.15</v>
      </c>
      <c r="F83" s="26">
        <v>6.4</v>
      </c>
      <c r="G83" s="24"/>
      <c r="H83" s="28"/>
      <c r="I83" s="28"/>
      <c r="J83" s="29">
        <v>6.4</v>
      </c>
      <c r="K83" s="30">
        <v>3.15</v>
      </c>
      <c r="L83" s="31">
        <f>J83-K83</f>
        <v>3.25</v>
      </c>
      <c r="M83" s="31">
        <f>L83/K83*100</f>
        <v>103.174603174603</v>
      </c>
      <c r="N83" s="31">
        <f>AVERAGE(C83:I83)</f>
        <v>4.775</v>
      </c>
    </row>
    <row r="84" spans="1:16" ht="15" customHeight="1">
      <c r="A84" s="21" t="s">
        <v>106</v>
      </c>
      <c r="B84" s="22" t="s">
        <v>107</v>
      </c>
      <c r="C84" s="28"/>
      <c r="D84" s="25">
        <v>2.4</v>
      </c>
      <c r="E84" s="24"/>
      <c r="F84" s="24"/>
      <c r="G84" s="26">
        <v>2.9</v>
      </c>
      <c r="H84" s="28"/>
      <c r="I84" s="28"/>
      <c r="J84" s="29">
        <v>2.9</v>
      </c>
      <c r="K84" s="30">
        <v>2.4</v>
      </c>
      <c r="L84" s="31">
        <f>J84-K84</f>
        <v>0.5</v>
      </c>
      <c r="M84" s="31">
        <f>L84/K84*100</f>
        <v>20.8333333333333</v>
      </c>
      <c r="N84" s="31">
        <f>AVERAGE(C84:I84)</f>
        <v>2.65</v>
      </c>
      <c r="P84" s="42"/>
    </row>
    <row r="85" spans="1:14" ht="15" customHeight="1">
      <c r="A85" s="17" t="s">
        <v>108</v>
      </c>
      <c r="B85" s="32"/>
      <c r="C85" s="33"/>
      <c r="D85" s="34"/>
      <c r="E85" s="34"/>
      <c r="F85" s="34"/>
      <c r="G85" s="34"/>
      <c r="H85" s="33"/>
      <c r="I85" s="33"/>
      <c r="J85" s="33"/>
      <c r="K85" s="33"/>
      <c r="L85" s="33"/>
      <c r="M85" s="33"/>
      <c r="N85" s="33"/>
    </row>
    <row r="86" spans="1:14" ht="15" customHeight="1">
      <c r="A86" s="21" t="s">
        <v>109</v>
      </c>
      <c r="B86" s="22" t="s">
        <v>110</v>
      </c>
      <c r="C86" s="28"/>
      <c r="D86" s="24"/>
      <c r="E86" s="24">
        <v>1.71</v>
      </c>
      <c r="F86" s="26">
        <v>1.9</v>
      </c>
      <c r="G86" s="25">
        <v>0.65</v>
      </c>
      <c r="H86" s="28"/>
      <c r="I86" s="28"/>
      <c r="J86" s="29">
        <v>1.9</v>
      </c>
      <c r="K86" s="30">
        <v>0.65</v>
      </c>
      <c r="L86" s="31">
        <f>J86-K86</f>
        <v>1.25</v>
      </c>
      <c r="M86" s="31">
        <f>L86/K86*100</f>
        <v>192.307692307692</v>
      </c>
      <c r="N86" s="31">
        <f>AVERAGE(C86:I86)</f>
        <v>1.42</v>
      </c>
    </row>
    <row r="87" spans="1:14" ht="15" customHeight="1">
      <c r="A87" s="21" t="s">
        <v>111</v>
      </c>
      <c r="B87" s="22" t="s">
        <v>112</v>
      </c>
      <c r="C87" s="28"/>
      <c r="D87" s="24"/>
      <c r="E87" s="24"/>
      <c r="F87" s="24"/>
      <c r="G87" s="25">
        <v>0.65</v>
      </c>
      <c r="H87" s="28"/>
      <c r="I87" s="28"/>
      <c r="J87" s="29">
        <v>0.65</v>
      </c>
      <c r="K87" s="30">
        <v>0.65</v>
      </c>
      <c r="L87" s="31">
        <f>J87-K87</f>
        <v>0</v>
      </c>
      <c r="M87" s="31">
        <f>L87/K87*100</f>
        <v>0</v>
      </c>
      <c r="N87" s="31">
        <f>AVERAGE(C87:I87)</f>
        <v>0.65</v>
      </c>
    </row>
    <row r="88" spans="1:14" ht="15" customHeight="1">
      <c r="A88" s="21" t="s">
        <v>113</v>
      </c>
      <c r="B88" s="22" t="s">
        <v>112</v>
      </c>
      <c r="C88" s="29">
        <v>0.7</v>
      </c>
      <c r="D88" s="25">
        <v>0.35</v>
      </c>
      <c r="E88" s="24"/>
      <c r="F88" s="24"/>
      <c r="G88" s="24">
        <v>0.65</v>
      </c>
      <c r="H88" s="28"/>
      <c r="I88" s="28"/>
      <c r="J88" s="29">
        <v>0.7</v>
      </c>
      <c r="K88" s="30">
        <v>0.35</v>
      </c>
      <c r="L88" s="31">
        <f>J88-K88</f>
        <v>0.35000000000000003</v>
      </c>
      <c r="M88" s="31">
        <f>L88/K88*100</f>
        <v>100</v>
      </c>
      <c r="N88" s="31">
        <f>AVERAGE(C88:I88)</f>
        <v>0.5666666666666671</v>
      </c>
    </row>
    <row r="89" spans="1:14" ht="15" customHeight="1">
      <c r="A89" s="21" t="s">
        <v>114</v>
      </c>
      <c r="B89" s="22" t="s">
        <v>115</v>
      </c>
      <c r="C89" s="29">
        <v>2</v>
      </c>
      <c r="D89" s="24"/>
      <c r="E89" s="24"/>
      <c r="F89" s="24">
        <v>0.8</v>
      </c>
      <c r="G89" s="25">
        <v>0.65</v>
      </c>
      <c r="H89" s="28"/>
      <c r="I89" s="28"/>
      <c r="J89" s="29">
        <v>2</v>
      </c>
      <c r="K89" s="30">
        <v>0.65</v>
      </c>
      <c r="L89" s="31">
        <f>J89-K89</f>
        <v>1.35</v>
      </c>
      <c r="M89" s="31">
        <f>L89/K89*100</f>
        <v>207.692307692308</v>
      </c>
      <c r="N89" s="31">
        <f>AVERAGE(C89:I89)</f>
        <v>1.15</v>
      </c>
    </row>
    <row r="90" spans="1:14" ht="15" customHeight="1">
      <c r="A90" s="17" t="s">
        <v>116</v>
      </c>
      <c r="B90" s="35"/>
      <c r="C90" s="33"/>
      <c r="D90" s="34"/>
      <c r="E90" s="34"/>
      <c r="F90" s="34"/>
      <c r="G90" s="34"/>
      <c r="H90" s="33"/>
      <c r="I90" s="33"/>
      <c r="J90" s="35"/>
      <c r="K90" s="35"/>
      <c r="L90" s="35"/>
      <c r="M90" s="35"/>
      <c r="N90" s="35"/>
    </row>
    <row r="91" spans="1:14" ht="15" customHeight="1">
      <c r="A91" s="21" t="s">
        <v>117</v>
      </c>
      <c r="B91" s="22" t="s">
        <v>48</v>
      </c>
      <c r="C91" s="29">
        <v>4.5</v>
      </c>
      <c r="D91" s="25">
        <v>2.95</v>
      </c>
      <c r="E91" s="24">
        <v>3.51</v>
      </c>
      <c r="F91" s="24">
        <v>3.9</v>
      </c>
      <c r="G91" s="24">
        <v>3.8</v>
      </c>
      <c r="H91" s="28"/>
      <c r="I91" s="28"/>
      <c r="J91" s="29">
        <v>4.5</v>
      </c>
      <c r="K91" s="30">
        <v>2.95</v>
      </c>
      <c r="L91" s="31">
        <f>J91-K91</f>
        <v>1.55</v>
      </c>
      <c r="M91" s="31">
        <f>L91/K91*100</f>
        <v>52.5423728813559</v>
      </c>
      <c r="N91" s="31">
        <f>AVERAGE(C91:I91)</f>
        <v>3.732</v>
      </c>
    </row>
    <row r="92" spans="1:14" ht="15" customHeight="1">
      <c r="A92" s="21" t="s">
        <v>118</v>
      </c>
      <c r="B92" s="22" t="s">
        <v>48</v>
      </c>
      <c r="C92" s="28"/>
      <c r="D92" s="24"/>
      <c r="E92" s="25">
        <v>4.41</v>
      </c>
      <c r="F92" s="24">
        <v>4.9</v>
      </c>
      <c r="G92" s="26">
        <v>5.5</v>
      </c>
      <c r="H92" s="28"/>
      <c r="I92" s="28"/>
      <c r="J92" s="29">
        <v>5.5</v>
      </c>
      <c r="K92" s="30">
        <v>4.41</v>
      </c>
      <c r="L92" s="31">
        <f>J92-K92</f>
        <v>1.09</v>
      </c>
      <c r="M92" s="31">
        <f>L92/K92*100</f>
        <v>24.7165532879819</v>
      </c>
      <c r="N92" s="31">
        <f>AVERAGE(C92:I92)</f>
        <v>4.93666666666667</v>
      </c>
    </row>
    <row r="93" spans="1:14" ht="15" customHeight="1">
      <c r="A93" s="21" t="s">
        <v>119</v>
      </c>
      <c r="B93" s="22" t="s">
        <v>48</v>
      </c>
      <c r="C93" s="28"/>
      <c r="D93" s="24"/>
      <c r="E93" s="24">
        <v>4.41</v>
      </c>
      <c r="F93" s="25">
        <v>3.9</v>
      </c>
      <c r="G93" s="26">
        <v>5.5</v>
      </c>
      <c r="H93" s="28"/>
      <c r="I93" s="28"/>
      <c r="J93" s="29">
        <v>5.5</v>
      </c>
      <c r="K93" s="30">
        <v>3.9</v>
      </c>
      <c r="L93" s="31">
        <f>J93-K93</f>
        <v>1.6</v>
      </c>
      <c r="M93" s="31">
        <f>L93/K93*100</f>
        <v>41.025641025641</v>
      </c>
      <c r="N93" s="31">
        <f>AVERAGE(C93:I93)</f>
        <v>4.60333333333333</v>
      </c>
    </row>
    <row r="94" spans="1:14" ht="15" customHeight="1">
      <c r="A94" s="21" t="s">
        <v>120</v>
      </c>
      <c r="B94" s="22" t="s">
        <v>121</v>
      </c>
      <c r="C94" s="29">
        <v>2.5</v>
      </c>
      <c r="D94" s="24">
        <v>2.05</v>
      </c>
      <c r="E94" s="24">
        <v>1.99</v>
      </c>
      <c r="F94" s="24">
        <v>1.5</v>
      </c>
      <c r="G94" s="25">
        <v>1</v>
      </c>
      <c r="H94" s="28"/>
      <c r="I94" s="28"/>
      <c r="J94" s="29">
        <v>2.5</v>
      </c>
      <c r="K94" s="30">
        <v>1</v>
      </c>
      <c r="L94" s="31">
        <f>J94-K94</f>
        <v>1.5</v>
      </c>
      <c r="M94" s="31">
        <f>L94/K94*100</f>
        <v>150</v>
      </c>
      <c r="N94" s="31">
        <f>AVERAGE(C94:I94)</f>
        <v>1.808</v>
      </c>
    </row>
    <row r="95" spans="1:14" ht="15" customHeight="1">
      <c r="A95" s="21" t="s">
        <v>122</v>
      </c>
      <c r="B95" s="22" t="s">
        <v>121</v>
      </c>
      <c r="C95" s="28"/>
      <c r="D95" s="24"/>
      <c r="E95" s="26">
        <v>2.9</v>
      </c>
      <c r="F95" s="24">
        <v>1.9</v>
      </c>
      <c r="G95" s="25">
        <v>1</v>
      </c>
      <c r="H95" s="28"/>
      <c r="I95" s="28"/>
      <c r="J95" s="29">
        <v>2.9</v>
      </c>
      <c r="K95" s="30">
        <v>1</v>
      </c>
      <c r="L95" s="31">
        <f>J95-K95</f>
        <v>1.9</v>
      </c>
      <c r="M95" s="31">
        <f>L95/K95*100</f>
        <v>190</v>
      </c>
      <c r="N95" s="31">
        <f>AVERAGE(C95:I95)</f>
        <v>1.93333333333333</v>
      </c>
    </row>
    <row r="96" spans="1:14" ht="15" customHeight="1">
      <c r="A96" s="17" t="s">
        <v>123</v>
      </c>
      <c r="B96" s="35"/>
      <c r="C96" s="33"/>
      <c r="D96" s="34"/>
      <c r="E96" s="34"/>
      <c r="F96" s="34"/>
      <c r="G96" s="34"/>
      <c r="H96" s="33"/>
      <c r="I96" s="33"/>
      <c r="J96" s="35"/>
      <c r="K96" s="35"/>
      <c r="L96" s="35"/>
      <c r="M96" s="35"/>
      <c r="N96" s="35"/>
    </row>
    <row r="97" spans="1:14" ht="15" customHeight="1">
      <c r="A97" s="21" t="s">
        <v>124</v>
      </c>
      <c r="B97" s="22" t="s">
        <v>125</v>
      </c>
      <c r="C97" s="28">
        <v>2.5</v>
      </c>
      <c r="D97" s="25">
        <v>1.35</v>
      </c>
      <c r="E97" s="26">
        <v>2.61</v>
      </c>
      <c r="F97" s="24"/>
      <c r="G97" s="24">
        <v>1.5</v>
      </c>
      <c r="H97" s="28"/>
      <c r="I97" s="28"/>
      <c r="J97" s="29">
        <v>2.61</v>
      </c>
      <c r="K97" s="30">
        <v>1.35</v>
      </c>
      <c r="L97" s="31">
        <f>J97-K97</f>
        <v>1.26</v>
      </c>
      <c r="M97" s="31">
        <f>L97/K97*100</f>
        <v>93.3333333333333</v>
      </c>
      <c r="N97" s="31">
        <f>AVERAGE(C97:I97)</f>
        <v>1.99</v>
      </c>
    </row>
    <row r="98" spans="1:14" ht="15" customHeight="1">
      <c r="A98" s="21" t="s">
        <v>126</v>
      </c>
      <c r="B98" s="22" t="s">
        <v>37</v>
      </c>
      <c r="C98" s="28">
        <v>3.5</v>
      </c>
      <c r="D98" s="24"/>
      <c r="E98" s="24"/>
      <c r="F98" s="24"/>
      <c r="G98" s="24"/>
      <c r="H98" s="28"/>
      <c r="I98" s="28"/>
      <c r="J98" s="29">
        <v>3.5</v>
      </c>
      <c r="K98" s="30">
        <v>3.5</v>
      </c>
      <c r="L98" s="31">
        <f>J98-K98</f>
        <v>0</v>
      </c>
      <c r="M98" s="31">
        <f>L98/K98*100</f>
        <v>0</v>
      </c>
      <c r="N98" s="31">
        <f>AVERAGE(C98:I98)</f>
        <v>3.5</v>
      </c>
    </row>
    <row r="99" spans="1:14" ht="15" customHeight="1">
      <c r="A99" s="21" t="s">
        <v>127</v>
      </c>
      <c r="B99" s="22" t="s">
        <v>128</v>
      </c>
      <c r="C99" s="28"/>
      <c r="D99" s="25">
        <v>3.55</v>
      </c>
      <c r="E99" s="24"/>
      <c r="F99" s="26">
        <v>5.9</v>
      </c>
      <c r="G99" s="24">
        <v>4.9</v>
      </c>
      <c r="H99" s="28"/>
      <c r="I99" s="28"/>
      <c r="J99" s="29">
        <v>5.9</v>
      </c>
      <c r="K99" s="30">
        <v>3.55</v>
      </c>
      <c r="L99" s="31">
        <f>J99-K99</f>
        <v>2.35</v>
      </c>
      <c r="M99" s="31">
        <f>L99/K99*100</f>
        <v>66.1971830985916</v>
      </c>
      <c r="N99" s="31">
        <f>AVERAGE(C99:I99)</f>
        <v>4.78333333333333</v>
      </c>
    </row>
    <row r="100" spans="1:14" ht="15" customHeight="1">
      <c r="A100" s="21" t="s">
        <v>129</v>
      </c>
      <c r="B100" s="22" t="s">
        <v>128</v>
      </c>
      <c r="C100" s="28"/>
      <c r="D100" s="24"/>
      <c r="E100" s="24"/>
      <c r="F100" s="24">
        <v>5.9</v>
      </c>
      <c r="G100" s="24"/>
      <c r="H100" s="28"/>
      <c r="I100" s="28"/>
      <c r="J100" s="29">
        <v>5.9</v>
      </c>
      <c r="K100" s="30">
        <v>5.9</v>
      </c>
      <c r="L100" s="31">
        <f>J100-K100</f>
        <v>0</v>
      </c>
      <c r="M100" s="31">
        <f>L100/K100*100</f>
        <v>0</v>
      </c>
      <c r="N100" s="31">
        <f>AVERAGE(C100:I100)</f>
        <v>5.9</v>
      </c>
    </row>
    <row r="101" spans="1:14" ht="15" customHeight="1">
      <c r="A101" s="21" t="s">
        <v>130</v>
      </c>
      <c r="B101" s="22" t="s">
        <v>131</v>
      </c>
      <c r="C101" s="28"/>
      <c r="D101" s="24"/>
      <c r="E101" s="24">
        <v>6.21</v>
      </c>
      <c r="F101" s="25">
        <v>6.1</v>
      </c>
      <c r="G101" s="26">
        <v>7.5</v>
      </c>
      <c r="H101" s="28"/>
      <c r="I101" s="28"/>
      <c r="J101" s="29">
        <v>7.5</v>
      </c>
      <c r="K101" s="30">
        <v>6.1</v>
      </c>
      <c r="L101" s="31">
        <f>J101-K101</f>
        <v>1.4</v>
      </c>
      <c r="M101" s="31">
        <f>L101/K101*100</f>
        <v>22.9508196721312</v>
      </c>
      <c r="N101" s="31">
        <f>AVERAGE(C101:I101)</f>
        <v>6.60333333333333</v>
      </c>
    </row>
    <row r="102" spans="1:14" s="42" customFormat="1" ht="15" customHeight="1">
      <c r="A102" s="37" t="s">
        <v>132</v>
      </c>
      <c r="B102" s="38" t="s">
        <v>133</v>
      </c>
      <c r="C102" s="28"/>
      <c r="D102" s="25">
        <v>1.35</v>
      </c>
      <c r="E102" s="25">
        <v>1.35</v>
      </c>
      <c r="F102" s="26">
        <v>1.9</v>
      </c>
      <c r="G102" s="24">
        <v>1.5</v>
      </c>
      <c r="H102" s="28"/>
      <c r="I102" s="28"/>
      <c r="J102" s="29">
        <v>1.9</v>
      </c>
      <c r="K102" s="30">
        <v>1.35</v>
      </c>
      <c r="L102" s="28">
        <f>J102-K102</f>
        <v>0.55</v>
      </c>
      <c r="M102" s="28">
        <f>L102/K102*100</f>
        <v>40.7407407407407</v>
      </c>
      <c r="N102" s="28">
        <f>AVERAGE(C102:I102)</f>
        <v>1.525</v>
      </c>
    </row>
    <row r="103" spans="1:14" ht="15" customHeight="1">
      <c r="A103" s="17" t="s">
        <v>134</v>
      </c>
      <c r="B103" s="35"/>
      <c r="C103" s="33"/>
      <c r="D103" s="34"/>
      <c r="E103" s="34"/>
      <c r="F103" s="34"/>
      <c r="G103" s="34"/>
      <c r="H103" s="33"/>
      <c r="I103" s="33"/>
      <c r="J103" s="35"/>
      <c r="K103" s="35"/>
      <c r="L103" s="35"/>
      <c r="M103" s="35"/>
      <c r="N103" s="35"/>
    </row>
    <row r="104" spans="1:14" ht="15" customHeight="1">
      <c r="A104" s="21" t="s">
        <v>135</v>
      </c>
      <c r="B104" s="22" t="s">
        <v>136</v>
      </c>
      <c r="C104" s="28">
        <v>3.5</v>
      </c>
      <c r="D104" s="24"/>
      <c r="E104" s="26">
        <v>3.51</v>
      </c>
      <c r="F104" s="25">
        <v>2.65</v>
      </c>
      <c r="G104" s="24">
        <v>3.3</v>
      </c>
      <c r="H104" s="28"/>
      <c r="I104" s="28"/>
      <c r="J104" s="29">
        <v>3.51</v>
      </c>
      <c r="K104" s="30">
        <v>2.65</v>
      </c>
      <c r="L104" s="31">
        <f>J104-K104</f>
        <v>0.86</v>
      </c>
      <c r="M104" s="31">
        <f>L104/K104*100</f>
        <v>32.4528301886792</v>
      </c>
      <c r="N104" s="31">
        <f>AVERAGE(C104:I104)</f>
        <v>3.24</v>
      </c>
    </row>
    <row r="105" spans="1:14" ht="15" customHeight="1">
      <c r="A105" s="21" t="s">
        <v>137</v>
      </c>
      <c r="B105" s="22" t="s">
        <v>136</v>
      </c>
      <c r="C105" s="28">
        <v>14.8</v>
      </c>
      <c r="D105" s="24"/>
      <c r="E105" s="26">
        <v>15.21</v>
      </c>
      <c r="F105" s="24"/>
      <c r="G105" s="25">
        <v>14.5</v>
      </c>
      <c r="H105" s="28"/>
      <c r="I105" s="28"/>
      <c r="J105" s="29">
        <v>15.21</v>
      </c>
      <c r="K105" s="30">
        <v>14.5</v>
      </c>
      <c r="L105" s="31">
        <f>J105-K105</f>
        <v>0.7100000000000011</v>
      </c>
      <c r="M105" s="31">
        <f>L105/K105*100</f>
        <v>4.89655172413794</v>
      </c>
      <c r="N105" s="31">
        <f>AVERAGE(C105:I105)</f>
        <v>14.8366666666667</v>
      </c>
    </row>
    <row r="106" spans="1:14" ht="15" customHeight="1">
      <c r="A106" s="21" t="s">
        <v>138</v>
      </c>
      <c r="B106" s="22" t="s">
        <v>139</v>
      </c>
      <c r="C106" s="29">
        <v>3.5</v>
      </c>
      <c r="D106" s="25">
        <v>2.6</v>
      </c>
      <c r="E106" s="24"/>
      <c r="F106" s="24"/>
      <c r="G106" s="24">
        <v>3.3</v>
      </c>
      <c r="H106" s="28"/>
      <c r="I106" s="28"/>
      <c r="J106" s="29">
        <v>3.5</v>
      </c>
      <c r="K106" s="30">
        <v>2.6</v>
      </c>
      <c r="L106" s="31">
        <f>J106-K106</f>
        <v>0.9</v>
      </c>
      <c r="M106" s="31">
        <f>L106/K106*100</f>
        <v>34.6153846153846</v>
      </c>
      <c r="N106" s="31">
        <f>AVERAGE(C106:I106)</f>
        <v>3.13333333333333</v>
      </c>
    </row>
    <row r="107" spans="1:14" ht="15" customHeight="1">
      <c r="A107" s="21" t="s">
        <v>140</v>
      </c>
      <c r="B107" s="22" t="s">
        <v>139</v>
      </c>
      <c r="C107" s="28"/>
      <c r="D107" s="25">
        <v>12.5</v>
      </c>
      <c r="E107" s="24"/>
      <c r="F107" s="24">
        <v>12.9</v>
      </c>
      <c r="G107" s="26">
        <v>14.5</v>
      </c>
      <c r="H107" s="28"/>
      <c r="I107" s="28"/>
      <c r="J107" s="29">
        <v>14.5</v>
      </c>
      <c r="K107" s="30">
        <v>12.5</v>
      </c>
      <c r="L107" s="31">
        <f>J107-K107</f>
        <v>2</v>
      </c>
      <c r="M107" s="31">
        <f>L107/K107*100</f>
        <v>16</v>
      </c>
      <c r="N107" s="31">
        <f>AVERAGE(C107:I107)</f>
        <v>13.3</v>
      </c>
    </row>
    <row r="108" spans="1:14" ht="15" customHeight="1">
      <c r="A108" s="17" t="s">
        <v>141</v>
      </c>
      <c r="B108" s="35"/>
      <c r="C108" s="33"/>
      <c r="D108" s="34"/>
      <c r="E108" s="34"/>
      <c r="F108" s="34"/>
      <c r="G108" s="34"/>
      <c r="H108" s="33"/>
      <c r="I108" s="33"/>
      <c r="J108" s="35"/>
      <c r="K108" s="35"/>
      <c r="L108" s="35"/>
      <c r="M108" s="35"/>
      <c r="N108" s="35"/>
    </row>
    <row r="109" spans="1:14" ht="15" customHeight="1">
      <c r="A109" s="21" t="s">
        <v>142</v>
      </c>
      <c r="B109" s="22" t="s">
        <v>143</v>
      </c>
      <c r="C109" s="28"/>
      <c r="D109" s="25">
        <v>3.55</v>
      </c>
      <c r="E109" s="24"/>
      <c r="F109" s="24"/>
      <c r="G109" s="26">
        <v>5.8</v>
      </c>
      <c r="H109" s="28"/>
      <c r="I109" s="28"/>
      <c r="J109" s="29">
        <v>5.8</v>
      </c>
      <c r="K109" s="30">
        <v>3.55</v>
      </c>
      <c r="L109" s="31">
        <f>J109-K109</f>
        <v>2.25</v>
      </c>
      <c r="M109" s="31">
        <f>L109/K109*100</f>
        <v>63.3802816901409</v>
      </c>
      <c r="N109" s="31">
        <f>AVERAGE(C109:I109)</f>
        <v>4.675</v>
      </c>
    </row>
    <row r="110" spans="1:14" ht="15" customHeight="1">
      <c r="A110" s="21" t="s">
        <v>144</v>
      </c>
      <c r="B110" s="22" t="s">
        <v>145</v>
      </c>
      <c r="C110" s="30">
        <v>3.9</v>
      </c>
      <c r="D110" s="24">
        <v>4.45</v>
      </c>
      <c r="E110" s="24">
        <v>4.41</v>
      </c>
      <c r="F110" s="24">
        <v>3.99</v>
      </c>
      <c r="G110" s="26">
        <v>6.8</v>
      </c>
      <c r="H110" s="28"/>
      <c r="I110" s="28"/>
      <c r="J110" s="29">
        <v>6.8</v>
      </c>
      <c r="K110" s="30">
        <v>3.9</v>
      </c>
      <c r="L110" s="31">
        <f>J110-K110</f>
        <v>2.9</v>
      </c>
      <c r="M110" s="31">
        <f>L110/K110*100</f>
        <v>74.3589743589744</v>
      </c>
      <c r="N110" s="31">
        <f>AVERAGE(C110:I110)</f>
        <v>4.71</v>
      </c>
    </row>
    <row r="111" spans="1:14" ht="15" customHeight="1">
      <c r="A111" s="17" t="s">
        <v>146</v>
      </c>
      <c r="B111" s="35"/>
      <c r="C111" s="33"/>
      <c r="D111" s="34"/>
      <c r="E111" s="34"/>
      <c r="F111" s="34"/>
      <c r="G111" s="34"/>
      <c r="H111" s="33"/>
      <c r="I111" s="33"/>
      <c r="J111" s="35"/>
      <c r="K111" s="35"/>
      <c r="L111" s="35"/>
      <c r="M111" s="35"/>
      <c r="N111" s="35"/>
    </row>
    <row r="112" spans="1:14" ht="15" customHeight="1">
      <c r="A112" s="21" t="s">
        <v>147</v>
      </c>
      <c r="B112" s="22" t="s">
        <v>143</v>
      </c>
      <c r="C112" s="28"/>
      <c r="D112" s="24"/>
      <c r="E112" s="24"/>
      <c r="F112" s="24">
        <v>14.9</v>
      </c>
      <c r="G112" s="24"/>
      <c r="H112" s="28"/>
      <c r="I112" s="28"/>
      <c r="J112" s="29">
        <v>14.9</v>
      </c>
      <c r="K112" s="30">
        <v>14.9</v>
      </c>
      <c r="L112" s="31">
        <f>J112-K112</f>
        <v>0</v>
      </c>
      <c r="M112" s="31">
        <f>L112/K112*100</f>
        <v>0</v>
      </c>
      <c r="N112" s="31">
        <f>AVERAGE(C112:I112)</f>
        <v>14.9</v>
      </c>
    </row>
    <row r="113" spans="1:14" ht="15" customHeight="1">
      <c r="A113" s="21" t="s">
        <v>148</v>
      </c>
      <c r="B113" s="22" t="s">
        <v>143</v>
      </c>
      <c r="C113" s="28"/>
      <c r="D113" s="24"/>
      <c r="E113" s="24"/>
      <c r="F113" s="24">
        <v>8.9</v>
      </c>
      <c r="G113" s="24"/>
      <c r="H113" s="28"/>
      <c r="I113" s="28"/>
      <c r="J113" s="29">
        <v>8.9</v>
      </c>
      <c r="K113" s="30">
        <v>8.9</v>
      </c>
      <c r="L113" s="31">
        <f>J113-K113</f>
        <v>0</v>
      </c>
      <c r="M113" s="31">
        <f>L113/K113*100</f>
        <v>0</v>
      </c>
      <c r="N113" s="31">
        <f>AVERAGE(C113:I113)</f>
        <v>8.9</v>
      </c>
    </row>
    <row r="114" spans="1:14" ht="15" customHeight="1">
      <c r="A114" s="21" t="s">
        <v>149</v>
      </c>
      <c r="B114" s="22" t="s">
        <v>143</v>
      </c>
      <c r="C114" s="28"/>
      <c r="D114" s="24">
        <v>14.2</v>
      </c>
      <c r="E114" s="24">
        <v>13.41</v>
      </c>
      <c r="F114" s="26">
        <v>14.9</v>
      </c>
      <c r="G114" s="25">
        <v>7.9</v>
      </c>
      <c r="H114" s="28"/>
      <c r="I114" s="28"/>
      <c r="J114" s="29">
        <v>14.9</v>
      </c>
      <c r="K114" s="30">
        <v>7.9</v>
      </c>
      <c r="L114" s="31">
        <f>J114-K114</f>
        <v>7</v>
      </c>
      <c r="M114" s="31">
        <f>L114/K114*100</f>
        <v>88.6075949367089</v>
      </c>
      <c r="N114" s="31">
        <f>AVERAGE(C114:I114)</f>
        <v>12.6025</v>
      </c>
    </row>
    <row r="115" spans="1:14" ht="15" customHeight="1">
      <c r="A115" s="21" t="s">
        <v>150</v>
      </c>
      <c r="B115" s="22" t="s">
        <v>143</v>
      </c>
      <c r="C115" s="28"/>
      <c r="D115" s="24">
        <v>5.85</v>
      </c>
      <c r="E115" s="24"/>
      <c r="F115" s="26">
        <v>5.9</v>
      </c>
      <c r="G115" s="25">
        <v>5.4</v>
      </c>
      <c r="H115" s="28"/>
      <c r="I115" s="28"/>
      <c r="J115" s="29">
        <v>5.9</v>
      </c>
      <c r="K115" s="30">
        <v>5.4</v>
      </c>
      <c r="L115" s="31">
        <f>J115-K115</f>
        <v>0.5</v>
      </c>
      <c r="M115" s="31">
        <f>L115/K115*100</f>
        <v>9.25925925925926</v>
      </c>
      <c r="N115" s="31">
        <f>AVERAGE(C115:I115)</f>
        <v>5.71666666666667</v>
      </c>
    </row>
    <row r="116" spans="1:14" ht="15" customHeight="1">
      <c r="A116" s="21" t="s">
        <v>151</v>
      </c>
      <c r="B116" s="22" t="s">
        <v>152</v>
      </c>
      <c r="C116" s="28"/>
      <c r="D116" s="24"/>
      <c r="E116" s="26">
        <v>10.71</v>
      </c>
      <c r="F116" s="25">
        <v>9.9</v>
      </c>
      <c r="G116" s="24"/>
      <c r="H116" s="28"/>
      <c r="I116" s="28"/>
      <c r="J116" s="29">
        <v>10.71</v>
      </c>
      <c r="K116" s="30">
        <v>9.9</v>
      </c>
      <c r="L116" s="31">
        <f>J116-K116</f>
        <v>0.810000000000001</v>
      </c>
      <c r="M116" s="31">
        <f>L116/K116*100</f>
        <v>8.18181818181819</v>
      </c>
      <c r="N116" s="31">
        <f>AVERAGE(C116:I116)</f>
        <v>10.305</v>
      </c>
    </row>
    <row r="117" spans="1:14" ht="15" customHeight="1">
      <c r="A117" s="21" t="s">
        <v>153</v>
      </c>
      <c r="B117" s="22" t="s">
        <v>152</v>
      </c>
      <c r="C117" s="28"/>
      <c r="D117" s="24"/>
      <c r="E117" s="24">
        <v>14.31</v>
      </c>
      <c r="F117" s="26">
        <v>23.9</v>
      </c>
      <c r="G117" s="24"/>
      <c r="H117" s="28"/>
      <c r="I117" s="28"/>
      <c r="J117" s="29">
        <v>23.9</v>
      </c>
      <c r="K117" s="30">
        <v>14.31</v>
      </c>
      <c r="L117" s="31">
        <f>J117-K117</f>
        <v>9.59</v>
      </c>
      <c r="M117" s="31">
        <f>L117/K117*100</f>
        <v>67.01607267645</v>
      </c>
      <c r="N117" s="31">
        <f>AVERAGE(C117:I117)</f>
        <v>19.105</v>
      </c>
    </row>
    <row r="118" spans="1:14" ht="15" customHeight="1">
      <c r="A118" s="21" t="s">
        <v>154</v>
      </c>
      <c r="B118" s="22" t="s">
        <v>152</v>
      </c>
      <c r="C118" s="28"/>
      <c r="D118" s="24">
        <v>13.4</v>
      </c>
      <c r="E118" s="26">
        <v>14.31</v>
      </c>
      <c r="F118" s="25">
        <v>12.9</v>
      </c>
      <c r="G118" s="24"/>
      <c r="H118" s="28"/>
      <c r="I118" s="28"/>
      <c r="J118" s="29">
        <v>14.31</v>
      </c>
      <c r="K118" s="30">
        <v>12.9</v>
      </c>
      <c r="L118" s="31">
        <f>J118-K118</f>
        <v>1.4100000000000001</v>
      </c>
      <c r="M118" s="31">
        <f>L118/K118*100</f>
        <v>10.9302325581395</v>
      </c>
      <c r="N118" s="31">
        <f>AVERAGE(C118:I118)</f>
        <v>13.5366666666667</v>
      </c>
    </row>
    <row r="119" spans="1:14" ht="15" customHeight="1">
      <c r="A119" s="21" t="s">
        <v>155</v>
      </c>
      <c r="B119" s="22" t="s">
        <v>152</v>
      </c>
      <c r="C119" s="28"/>
      <c r="D119" s="24">
        <v>9.8</v>
      </c>
      <c r="E119" s="24">
        <v>9.81</v>
      </c>
      <c r="F119" s="26">
        <v>9.9</v>
      </c>
      <c r="G119" s="24"/>
      <c r="H119" s="28"/>
      <c r="I119" s="28"/>
      <c r="J119" s="29">
        <v>9.9</v>
      </c>
      <c r="K119" s="30">
        <v>9.8</v>
      </c>
      <c r="L119" s="31">
        <f>J119-K119</f>
        <v>0.0999999999999996</v>
      </c>
      <c r="M119" s="31">
        <f>L119/K119*100</f>
        <v>1.0204081632653</v>
      </c>
      <c r="N119" s="31">
        <f>AVERAGE(C119:I119)</f>
        <v>9.83666666666667</v>
      </c>
    </row>
    <row r="120" spans="1:14" ht="15" customHeight="1">
      <c r="A120" s="21" t="s">
        <v>156</v>
      </c>
      <c r="B120" s="22" t="s">
        <v>152</v>
      </c>
      <c r="C120" s="29">
        <v>10.8</v>
      </c>
      <c r="D120" s="25">
        <v>9.8</v>
      </c>
      <c r="E120" s="24">
        <v>9.81</v>
      </c>
      <c r="F120" s="24">
        <v>9.9</v>
      </c>
      <c r="G120" s="24"/>
      <c r="H120" s="28"/>
      <c r="I120" s="28"/>
      <c r="J120" s="29">
        <v>10.8</v>
      </c>
      <c r="K120" s="30">
        <v>9.8</v>
      </c>
      <c r="L120" s="31">
        <f>J120-K120</f>
        <v>1</v>
      </c>
      <c r="M120" s="31">
        <f>L120/K120*100</f>
        <v>10.2040816326531</v>
      </c>
      <c r="N120" s="31">
        <f>AVERAGE(C120:I120)</f>
        <v>10.0775</v>
      </c>
    </row>
    <row r="121" spans="1:14" ht="15" customHeight="1">
      <c r="A121" s="21" t="s">
        <v>157</v>
      </c>
      <c r="B121" s="22" t="s">
        <v>145</v>
      </c>
      <c r="C121" s="28">
        <v>8.9</v>
      </c>
      <c r="D121" s="24">
        <v>8.45</v>
      </c>
      <c r="E121" s="26">
        <v>8.91</v>
      </c>
      <c r="F121" s="25">
        <v>6.9</v>
      </c>
      <c r="G121" s="24"/>
      <c r="H121" s="28"/>
      <c r="I121" s="28"/>
      <c r="J121" s="29">
        <v>8.91</v>
      </c>
      <c r="K121" s="30">
        <v>6.9</v>
      </c>
      <c r="L121" s="31">
        <f>J121-K121</f>
        <v>2.01</v>
      </c>
      <c r="M121" s="31">
        <f>L121/K121*100</f>
        <v>29.1304347826087</v>
      </c>
      <c r="N121" s="31">
        <f>AVERAGE(C121:I121)</f>
        <v>8.29</v>
      </c>
    </row>
    <row r="122" spans="1:14" ht="15" customHeight="1">
      <c r="A122" s="21" t="s">
        <v>158</v>
      </c>
      <c r="B122" s="22" t="s">
        <v>145</v>
      </c>
      <c r="C122" s="28"/>
      <c r="D122" s="24"/>
      <c r="E122" s="24"/>
      <c r="F122" s="25">
        <v>6.9</v>
      </c>
      <c r="G122" s="26">
        <v>7.5</v>
      </c>
      <c r="H122" s="28"/>
      <c r="I122" s="28"/>
      <c r="J122" s="29">
        <v>7.5</v>
      </c>
      <c r="K122" s="30">
        <v>6.9</v>
      </c>
      <c r="L122" s="31">
        <f>J122-K122</f>
        <v>0.6000000000000001</v>
      </c>
      <c r="M122" s="31">
        <f>L122/K122*100</f>
        <v>8.69565217391304</v>
      </c>
      <c r="N122" s="31">
        <f>AVERAGE(C122:I122)</f>
        <v>7.2</v>
      </c>
    </row>
    <row r="123" spans="1:14" ht="15" customHeight="1">
      <c r="A123" s="21" t="s">
        <v>159</v>
      </c>
      <c r="B123" s="22" t="s">
        <v>145</v>
      </c>
      <c r="C123" s="29">
        <v>7.9</v>
      </c>
      <c r="D123" s="24">
        <v>7.65</v>
      </c>
      <c r="E123" s="24"/>
      <c r="F123" s="25">
        <v>6.9</v>
      </c>
      <c r="G123" s="24"/>
      <c r="H123" s="28"/>
      <c r="I123" s="28"/>
      <c r="J123" s="29">
        <v>7.9</v>
      </c>
      <c r="K123" s="30">
        <v>6.9</v>
      </c>
      <c r="L123" s="31">
        <f>J123-K123</f>
        <v>1</v>
      </c>
      <c r="M123" s="31">
        <f>L123/K123*100</f>
        <v>14.492753623188399</v>
      </c>
      <c r="N123" s="31">
        <f>AVERAGE(C123:I123)</f>
        <v>7.48333333333333</v>
      </c>
    </row>
    <row r="124" spans="1:14" ht="15" customHeight="1">
      <c r="A124" s="21" t="s">
        <v>160</v>
      </c>
      <c r="B124" s="22" t="s">
        <v>145</v>
      </c>
      <c r="C124" s="29">
        <v>12.8</v>
      </c>
      <c r="D124" s="24">
        <v>12.15</v>
      </c>
      <c r="E124" s="24">
        <v>11.61</v>
      </c>
      <c r="F124" s="25">
        <v>9.9</v>
      </c>
      <c r="G124" s="24">
        <v>11.9</v>
      </c>
      <c r="H124" s="28"/>
      <c r="I124" s="28"/>
      <c r="J124" s="29">
        <v>12.8</v>
      </c>
      <c r="K124" s="30">
        <v>9.9</v>
      </c>
      <c r="L124" s="31">
        <f>J124-K124</f>
        <v>2.9</v>
      </c>
      <c r="M124" s="31">
        <f>L124/K124*100</f>
        <v>29.2929292929293</v>
      </c>
      <c r="N124" s="31">
        <f>AVERAGE(C124:I124)</f>
        <v>11.672</v>
      </c>
    </row>
    <row r="125" spans="1:14" ht="15" customHeight="1">
      <c r="A125" s="21" t="s">
        <v>161</v>
      </c>
      <c r="B125" s="22" t="s">
        <v>145</v>
      </c>
      <c r="C125" s="29">
        <v>13.5</v>
      </c>
      <c r="D125" s="24"/>
      <c r="E125" s="24"/>
      <c r="F125" s="25">
        <v>11.9</v>
      </c>
      <c r="G125" s="24"/>
      <c r="H125" s="28"/>
      <c r="I125" s="28"/>
      <c r="J125" s="29">
        <v>13.5</v>
      </c>
      <c r="K125" s="30">
        <v>11.9</v>
      </c>
      <c r="L125" s="31">
        <f>J125-K125</f>
        <v>1.6</v>
      </c>
      <c r="M125" s="31">
        <f>L125/K125*100</f>
        <v>13.4453781512605</v>
      </c>
      <c r="N125" s="31">
        <f>AVERAGE(C125:I125)</f>
        <v>12.7</v>
      </c>
    </row>
    <row r="126" spans="1:14" ht="15" customHeight="1">
      <c r="A126" s="21" t="s">
        <v>162</v>
      </c>
      <c r="B126" s="22" t="s">
        <v>145</v>
      </c>
      <c r="C126" s="28"/>
      <c r="D126" s="25">
        <v>8.55</v>
      </c>
      <c r="E126" s="24">
        <v>13.41</v>
      </c>
      <c r="F126" s="26">
        <v>13.9</v>
      </c>
      <c r="G126" s="24"/>
      <c r="H126" s="28"/>
      <c r="I126" s="28"/>
      <c r="J126" s="29">
        <v>13.9</v>
      </c>
      <c r="K126" s="30">
        <v>8.55</v>
      </c>
      <c r="L126" s="31">
        <f>J126-K126</f>
        <v>5.35</v>
      </c>
      <c r="M126" s="31">
        <f>L126/K126*100</f>
        <v>62.5730994152047</v>
      </c>
      <c r="N126" s="31">
        <f>AVERAGE(C126:I126)</f>
        <v>11.9533333333333</v>
      </c>
    </row>
    <row r="127" spans="1:14" ht="15" customHeight="1">
      <c r="A127" s="21" t="s">
        <v>163</v>
      </c>
      <c r="B127" s="22" t="s">
        <v>145</v>
      </c>
      <c r="C127" s="28"/>
      <c r="D127" s="24"/>
      <c r="E127" s="25">
        <v>14.31</v>
      </c>
      <c r="F127" s="26">
        <v>15.9</v>
      </c>
      <c r="G127" s="24"/>
      <c r="H127" s="28"/>
      <c r="I127" s="28"/>
      <c r="J127" s="29">
        <v>15.9</v>
      </c>
      <c r="K127" s="30">
        <v>14.31</v>
      </c>
      <c r="L127" s="31">
        <f>J127-K127</f>
        <v>1.5899999999999999</v>
      </c>
      <c r="M127" s="31">
        <f>L127/K127*100</f>
        <v>11.1111111111111</v>
      </c>
      <c r="N127" s="31">
        <f>AVERAGE(C127:I127)</f>
        <v>15.105</v>
      </c>
    </row>
    <row r="128" spans="1:14" ht="15" customHeight="1">
      <c r="A128" s="21" t="s">
        <v>164</v>
      </c>
      <c r="B128" s="22" t="s">
        <v>145</v>
      </c>
      <c r="C128" s="28"/>
      <c r="D128" s="24"/>
      <c r="E128" s="25">
        <v>13.41</v>
      </c>
      <c r="F128" s="26">
        <v>13.9</v>
      </c>
      <c r="G128" s="24"/>
      <c r="H128" s="28"/>
      <c r="I128" s="28"/>
      <c r="J128" s="29">
        <v>13.9</v>
      </c>
      <c r="K128" s="30">
        <v>13.41</v>
      </c>
      <c r="L128" s="31">
        <f>J128-K128</f>
        <v>0.49</v>
      </c>
      <c r="M128" s="31">
        <f>L128/K128*100</f>
        <v>3.6539895600298298</v>
      </c>
      <c r="N128" s="31">
        <f>AVERAGE(C128:I128)</f>
        <v>13.655</v>
      </c>
    </row>
    <row r="129" spans="1:14" ht="15" customHeight="1">
      <c r="A129" s="21" t="s">
        <v>165</v>
      </c>
      <c r="B129" s="22" t="s">
        <v>145</v>
      </c>
      <c r="C129" s="28"/>
      <c r="D129" s="25">
        <v>7.5</v>
      </c>
      <c r="E129" s="24">
        <v>8</v>
      </c>
      <c r="F129" s="26">
        <v>9.9</v>
      </c>
      <c r="G129" s="25">
        <v>7.5</v>
      </c>
      <c r="H129" s="28"/>
      <c r="I129" s="28"/>
      <c r="J129" s="29">
        <v>9.9</v>
      </c>
      <c r="K129" s="30">
        <v>7.5</v>
      </c>
      <c r="L129" s="31">
        <f>J129-K129</f>
        <v>2.4</v>
      </c>
      <c r="M129" s="31">
        <f>L129/K129*100</f>
        <v>32</v>
      </c>
      <c r="N129" s="31">
        <f>AVERAGE(C129:I129)</f>
        <v>8.225</v>
      </c>
    </row>
    <row r="130" spans="1:14" ht="15" customHeight="1">
      <c r="A130" s="17" t="s">
        <v>166</v>
      </c>
      <c r="B130" s="35"/>
      <c r="C130" s="33"/>
      <c r="D130" s="34"/>
      <c r="E130" s="34"/>
      <c r="F130" s="34"/>
      <c r="G130" s="34"/>
      <c r="H130" s="33"/>
      <c r="I130" s="33"/>
      <c r="J130" s="35"/>
      <c r="K130" s="35"/>
      <c r="L130" s="35"/>
      <c r="M130" s="35"/>
      <c r="N130" s="35"/>
    </row>
    <row r="131" spans="1:14" ht="15" customHeight="1">
      <c r="A131" s="21" t="s">
        <v>167</v>
      </c>
      <c r="B131" s="22" t="s">
        <v>143</v>
      </c>
      <c r="C131" s="28"/>
      <c r="D131" s="24"/>
      <c r="E131" s="24"/>
      <c r="F131" s="26">
        <v>23.9</v>
      </c>
      <c r="G131" s="24"/>
      <c r="H131" s="28"/>
      <c r="I131" s="28"/>
      <c r="J131" s="29">
        <v>23.9</v>
      </c>
      <c r="K131" s="30">
        <v>23.9</v>
      </c>
      <c r="L131" s="31">
        <f>J131-K131</f>
        <v>0</v>
      </c>
      <c r="M131" s="31">
        <f>L131/K131*100</f>
        <v>0</v>
      </c>
      <c r="N131" s="31">
        <f>AVERAGE(C131:I131)</f>
        <v>23.9</v>
      </c>
    </row>
    <row r="132" spans="1:14" ht="15" customHeight="1">
      <c r="A132" s="21" t="s">
        <v>168</v>
      </c>
      <c r="B132" s="22" t="s">
        <v>143</v>
      </c>
      <c r="C132" s="28"/>
      <c r="D132" s="26"/>
      <c r="E132" s="25">
        <v>22.41</v>
      </c>
      <c r="F132" s="26">
        <v>22.9</v>
      </c>
      <c r="G132" s="24"/>
      <c r="H132" s="28"/>
      <c r="I132" s="28"/>
      <c r="J132" s="29">
        <v>22.9</v>
      </c>
      <c r="K132" s="30">
        <v>22.41</v>
      </c>
      <c r="L132" s="31">
        <f>J132-K132</f>
        <v>0.48999999999999805</v>
      </c>
      <c r="M132" s="31">
        <f>L132/K132*100</f>
        <v>2.18652387327085</v>
      </c>
      <c r="N132" s="31">
        <f>AVERAGE(C132:I132)</f>
        <v>22.655</v>
      </c>
    </row>
    <row r="133" spans="1:14" ht="15" customHeight="1">
      <c r="A133" s="21" t="s">
        <v>169</v>
      </c>
      <c r="B133" s="22" t="s">
        <v>143</v>
      </c>
      <c r="C133" s="28"/>
      <c r="D133" s="26">
        <v>9.45</v>
      </c>
      <c r="E133" s="24"/>
      <c r="F133" s="25">
        <v>8.9</v>
      </c>
      <c r="G133" s="24"/>
      <c r="H133" s="28"/>
      <c r="I133" s="28"/>
      <c r="J133" s="29">
        <v>9.45</v>
      </c>
      <c r="K133" s="30">
        <v>8.9</v>
      </c>
      <c r="L133" s="31">
        <f>J133-K133</f>
        <v>0.549999999999999</v>
      </c>
      <c r="M133" s="31">
        <f>L133/K133*100</f>
        <v>6.17977528089886</v>
      </c>
      <c r="N133" s="31">
        <f>AVERAGE(C133:I133)</f>
        <v>9.175</v>
      </c>
    </row>
    <row r="134" spans="1:14" ht="15" customHeight="1">
      <c r="A134" s="21" t="s">
        <v>170</v>
      </c>
      <c r="B134" s="22" t="s">
        <v>171</v>
      </c>
      <c r="C134" s="29">
        <v>24.5</v>
      </c>
      <c r="D134" s="25">
        <v>16.5</v>
      </c>
      <c r="E134" s="24">
        <v>24.21</v>
      </c>
      <c r="F134" s="24">
        <v>19.9</v>
      </c>
      <c r="G134" s="24"/>
      <c r="H134" s="28"/>
      <c r="I134" s="28"/>
      <c r="J134" s="29">
        <v>24.5</v>
      </c>
      <c r="K134" s="30">
        <v>16.5</v>
      </c>
      <c r="L134" s="31">
        <f>J134-K134</f>
        <v>8</v>
      </c>
      <c r="M134" s="31">
        <f>L134/K134*100</f>
        <v>48.4848484848485</v>
      </c>
      <c r="N134" s="31">
        <f>AVERAGE(C134:I134)</f>
        <v>21.2775</v>
      </c>
    </row>
    <row r="135" spans="1:14" ht="15" customHeight="1">
      <c r="A135" s="21" t="s">
        <v>172</v>
      </c>
      <c r="B135" s="22" t="s">
        <v>171</v>
      </c>
      <c r="C135" s="29">
        <v>25.8</v>
      </c>
      <c r="D135" s="24"/>
      <c r="E135" s="24">
        <v>24.21</v>
      </c>
      <c r="F135" s="25">
        <v>22.6</v>
      </c>
      <c r="G135" s="24"/>
      <c r="H135" s="28"/>
      <c r="I135" s="28"/>
      <c r="J135" s="29">
        <v>25.8</v>
      </c>
      <c r="K135" s="30">
        <v>22.6</v>
      </c>
      <c r="L135" s="31">
        <f>J135-K135</f>
        <v>3.2</v>
      </c>
      <c r="M135" s="31">
        <f>L135/K135*100</f>
        <v>14.1592920353982</v>
      </c>
      <c r="N135" s="31">
        <f>AVERAGE(C135:I135)</f>
        <v>24.2033333333333</v>
      </c>
    </row>
    <row r="136" spans="1:14" ht="15" customHeight="1">
      <c r="A136" s="21" t="s">
        <v>173</v>
      </c>
      <c r="B136" s="22" t="s">
        <v>171</v>
      </c>
      <c r="C136" s="28"/>
      <c r="D136" s="24"/>
      <c r="E136" s="26">
        <v>17</v>
      </c>
      <c r="F136" s="25">
        <v>16.9</v>
      </c>
      <c r="G136" s="24"/>
      <c r="H136" s="28"/>
      <c r="I136" s="28"/>
      <c r="J136" s="29">
        <v>17</v>
      </c>
      <c r="K136" s="30">
        <v>16.9</v>
      </c>
      <c r="L136" s="31">
        <f>J136-K136</f>
        <v>0.100000000000001</v>
      </c>
      <c r="M136" s="31">
        <f>L136/K136*100</f>
        <v>0.5917159763313691</v>
      </c>
      <c r="N136" s="31">
        <f>AVERAGE(C136:I136)</f>
        <v>16.95</v>
      </c>
    </row>
    <row r="137" spans="1:14" ht="15" customHeight="1">
      <c r="A137" s="21" t="s">
        <v>174</v>
      </c>
      <c r="B137" s="22" t="s">
        <v>171</v>
      </c>
      <c r="C137" s="29">
        <v>25.8</v>
      </c>
      <c r="D137" s="24"/>
      <c r="E137" s="24"/>
      <c r="F137" s="25">
        <v>20.9</v>
      </c>
      <c r="G137" s="24"/>
      <c r="H137" s="28"/>
      <c r="I137" s="28"/>
      <c r="J137" s="29">
        <v>25.8</v>
      </c>
      <c r="K137" s="30">
        <v>20.9</v>
      </c>
      <c r="L137" s="31">
        <f>J137-K137</f>
        <v>4.9</v>
      </c>
      <c r="M137" s="31">
        <f>L137/K137*100</f>
        <v>23.444976076555</v>
      </c>
      <c r="N137" s="31">
        <f>AVERAGE(C137:I137)</f>
        <v>23.35</v>
      </c>
    </row>
    <row r="138" spans="1:15" ht="15" customHeight="1">
      <c r="A138" s="21" t="s">
        <v>175</v>
      </c>
      <c r="B138" s="22" t="s">
        <v>145</v>
      </c>
      <c r="C138" s="30">
        <v>14.8</v>
      </c>
      <c r="D138" s="24">
        <v>14.85</v>
      </c>
      <c r="E138" s="26">
        <v>16.11</v>
      </c>
      <c r="F138" s="24">
        <v>15.9</v>
      </c>
      <c r="G138" s="24"/>
      <c r="H138" s="28"/>
      <c r="I138" s="28"/>
      <c r="J138" s="29">
        <v>16.11</v>
      </c>
      <c r="K138" s="30">
        <v>14.8</v>
      </c>
      <c r="L138" s="31">
        <f>J138-K138</f>
        <v>1.31</v>
      </c>
      <c r="M138" s="31">
        <f>L138/K138*100</f>
        <v>8.85135135135134</v>
      </c>
      <c r="N138" s="31">
        <f>AVERAGE(C138:I138)</f>
        <v>15.415</v>
      </c>
      <c r="O138" s="42"/>
    </row>
    <row r="139" spans="1:14" ht="15" customHeight="1">
      <c r="A139" s="21" t="s">
        <v>176</v>
      </c>
      <c r="B139" s="22" t="s">
        <v>145</v>
      </c>
      <c r="C139" s="28"/>
      <c r="D139" s="24"/>
      <c r="E139" s="24"/>
      <c r="F139" s="24">
        <v>7.9</v>
      </c>
      <c r="G139" s="24"/>
      <c r="H139" s="28"/>
      <c r="I139" s="28"/>
      <c r="J139" s="29">
        <v>7.9</v>
      </c>
      <c r="K139" s="30">
        <v>7.9</v>
      </c>
      <c r="L139" s="31">
        <f>J139-K139</f>
        <v>0</v>
      </c>
      <c r="M139" s="31">
        <f>L139/K139*100</f>
        <v>0</v>
      </c>
      <c r="N139" s="31">
        <f>AVERAGE(C139:I139)</f>
        <v>7.9</v>
      </c>
    </row>
    <row r="140" spans="1:14" ht="15" customHeight="1">
      <c r="A140" s="21" t="s">
        <v>177</v>
      </c>
      <c r="B140" s="22" t="s">
        <v>145</v>
      </c>
      <c r="C140" s="29">
        <v>12.9</v>
      </c>
      <c r="D140" s="24">
        <v>12.5</v>
      </c>
      <c r="E140" s="24"/>
      <c r="F140" s="25">
        <v>11.9</v>
      </c>
      <c r="G140" s="24"/>
      <c r="H140" s="28"/>
      <c r="I140" s="28"/>
      <c r="J140" s="29">
        <v>12.9</v>
      </c>
      <c r="K140" s="30">
        <v>11.9</v>
      </c>
      <c r="L140" s="31">
        <f>J140-K140</f>
        <v>1</v>
      </c>
      <c r="M140" s="31">
        <f>L140/K140*100</f>
        <v>8.40336134453781</v>
      </c>
      <c r="N140" s="31">
        <f>AVERAGE(C140:I140)</f>
        <v>12.4333333333333</v>
      </c>
    </row>
    <row r="141" spans="1:14" ht="15" customHeight="1">
      <c r="A141" s="21" t="s">
        <v>178</v>
      </c>
      <c r="B141" s="22" t="s">
        <v>145</v>
      </c>
      <c r="C141" s="28">
        <v>19.8</v>
      </c>
      <c r="D141" s="24">
        <v>17.5</v>
      </c>
      <c r="E141" s="25">
        <v>16.11</v>
      </c>
      <c r="F141" s="24">
        <v>17.9</v>
      </c>
      <c r="G141" s="26">
        <v>23.5</v>
      </c>
      <c r="H141" s="28"/>
      <c r="I141" s="28"/>
      <c r="J141" s="29">
        <v>23.5</v>
      </c>
      <c r="K141" s="30">
        <v>16.11</v>
      </c>
      <c r="L141" s="31">
        <f>J141-K141</f>
        <v>7.39</v>
      </c>
      <c r="M141" s="31">
        <f>L141/K141*100</f>
        <v>45.8721291123526</v>
      </c>
      <c r="N141" s="31">
        <f>AVERAGE(C141:I141)</f>
        <v>18.962</v>
      </c>
    </row>
    <row r="142" spans="1:14" ht="15" customHeight="1">
      <c r="A142" s="21" t="s">
        <v>179</v>
      </c>
      <c r="B142" s="22" t="s">
        <v>145</v>
      </c>
      <c r="C142" s="28">
        <v>19.8</v>
      </c>
      <c r="D142" s="24"/>
      <c r="E142" s="24"/>
      <c r="F142" s="25">
        <v>16.9</v>
      </c>
      <c r="G142" s="26">
        <v>27.5</v>
      </c>
      <c r="H142" s="28"/>
      <c r="I142" s="28"/>
      <c r="J142" s="29">
        <v>27.5</v>
      </c>
      <c r="K142" s="30">
        <v>16.9</v>
      </c>
      <c r="L142" s="31">
        <f>J142-K142</f>
        <v>10.6</v>
      </c>
      <c r="M142" s="31">
        <f>L142/K142*100</f>
        <v>62.7218934911243</v>
      </c>
      <c r="N142" s="31">
        <f>AVERAGE(C142:I142)</f>
        <v>21.4</v>
      </c>
    </row>
    <row r="143" spans="1:14" ht="15" customHeight="1">
      <c r="A143" s="21" t="s">
        <v>180</v>
      </c>
      <c r="B143" s="22" t="s">
        <v>145</v>
      </c>
      <c r="C143" s="28">
        <v>23.8</v>
      </c>
      <c r="D143" s="24"/>
      <c r="E143" s="25">
        <v>19.71</v>
      </c>
      <c r="F143" s="24">
        <v>20.9</v>
      </c>
      <c r="G143" s="26">
        <v>23.9</v>
      </c>
      <c r="H143" s="28"/>
      <c r="I143" s="28"/>
      <c r="J143" s="29">
        <v>23.9</v>
      </c>
      <c r="K143" s="30">
        <v>19.71</v>
      </c>
      <c r="L143" s="31">
        <f>J143-K143</f>
        <v>4.19</v>
      </c>
      <c r="M143" s="31">
        <f>L143/K143*100</f>
        <v>21.2582445459158</v>
      </c>
      <c r="N143" s="31">
        <f>AVERAGE(C143:I143)</f>
        <v>22.0775</v>
      </c>
    </row>
    <row r="144" spans="1:14" ht="15" customHeight="1">
      <c r="A144" s="21" t="s">
        <v>181</v>
      </c>
      <c r="B144" s="22" t="s">
        <v>145</v>
      </c>
      <c r="C144" s="28"/>
      <c r="D144" s="24"/>
      <c r="E144" s="25">
        <v>21.51</v>
      </c>
      <c r="F144" s="24">
        <v>21.9</v>
      </c>
      <c r="G144" s="26">
        <v>26.5</v>
      </c>
      <c r="H144" s="28"/>
      <c r="I144" s="28"/>
      <c r="J144" s="29">
        <v>26.5</v>
      </c>
      <c r="K144" s="30">
        <v>21.51</v>
      </c>
      <c r="L144" s="31">
        <f>J144-K144</f>
        <v>4.99</v>
      </c>
      <c r="M144" s="31">
        <f>L144/K144*100</f>
        <v>23.1985123198512</v>
      </c>
      <c r="N144" s="31">
        <f>AVERAGE(C144:I144)</f>
        <v>23.3033333333333</v>
      </c>
    </row>
    <row r="145" spans="1:14" ht="15" customHeight="1">
      <c r="A145" s="21" t="s">
        <v>182</v>
      </c>
      <c r="B145" s="22" t="s">
        <v>145</v>
      </c>
      <c r="C145" s="28"/>
      <c r="D145" s="24"/>
      <c r="E145" s="25">
        <v>26</v>
      </c>
      <c r="F145" s="24">
        <v>27.9</v>
      </c>
      <c r="G145" s="26">
        <v>32.5</v>
      </c>
      <c r="H145" s="28"/>
      <c r="I145" s="28"/>
      <c r="J145" s="29">
        <v>32.5</v>
      </c>
      <c r="K145" s="30">
        <v>26</v>
      </c>
      <c r="L145" s="31">
        <f>J145-K145</f>
        <v>6.5</v>
      </c>
      <c r="M145" s="31">
        <f>L145/K145*100</f>
        <v>25</v>
      </c>
      <c r="N145" s="31">
        <f>AVERAGE(C145:I145)</f>
        <v>28.8</v>
      </c>
    </row>
    <row r="146" spans="1:14" ht="15" customHeight="1">
      <c r="A146" s="21" t="s">
        <v>183</v>
      </c>
      <c r="B146" s="22" t="s">
        <v>145</v>
      </c>
      <c r="C146" s="28">
        <v>24.9</v>
      </c>
      <c r="D146" s="24"/>
      <c r="E146" s="24">
        <v>23.31</v>
      </c>
      <c r="F146" s="25">
        <v>21.9</v>
      </c>
      <c r="G146" s="24"/>
      <c r="H146" s="28"/>
      <c r="I146" s="28"/>
      <c r="J146" s="29">
        <v>24.9</v>
      </c>
      <c r="K146" s="30">
        <v>21.9</v>
      </c>
      <c r="L146" s="31">
        <f>J146-K146</f>
        <v>3</v>
      </c>
      <c r="M146" s="31">
        <f>L146/K146*100</f>
        <v>13.6986301369863</v>
      </c>
      <c r="N146" s="31">
        <f>AVERAGE(C146:I146)</f>
        <v>23.37</v>
      </c>
    </row>
    <row r="147" spans="1:14" ht="15" customHeight="1">
      <c r="A147" s="21" t="s">
        <v>184</v>
      </c>
      <c r="B147" s="22" t="s">
        <v>145</v>
      </c>
      <c r="C147" s="28"/>
      <c r="D147" s="25">
        <v>11.5</v>
      </c>
      <c r="E147" s="24">
        <v>17</v>
      </c>
      <c r="F147" s="26">
        <v>17.9</v>
      </c>
      <c r="G147" s="24"/>
      <c r="H147" s="28"/>
      <c r="I147" s="28"/>
      <c r="J147" s="29">
        <v>17.9</v>
      </c>
      <c r="K147" s="30">
        <v>11.5</v>
      </c>
      <c r="L147" s="31">
        <f>J147-K147</f>
        <v>6.4</v>
      </c>
      <c r="M147" s="31">
        <f>L147/K147*100</f>
        <v>55.6521739130435</v>
      </c>
      <c r="N147" s="31">
        <f>AVERAGE(C147:I147)</f>
        <v>15.4666666666667</v>
      </c>
    </row>
    <row r="148" spans="1:14" ht="15" customHeight="1">
      <c r="A148" s="17" t="s">
        <v>185</v>
      </c>
      <c r="B148" s="43"/>
      <c r="C148" s="33"/>
      <c r="D148" s="34"/>
      <c r="E148" s="34"/>
      <c r="F148" s="34"/>
      <c r="G148" s="34"/>
      <c r="H148" s="33"/>
      <c r="I148" s="33"/>
      <c r="J148" s="35"/>
      <c r="K148" s="35"/>
      <c r="L148" s="35"/>
      <c r="M148" s="35"/>
      <c r="N148" s="35"/>
    </row>
    <row r="149" spans="1:14" ht="15" customHeight="1">
      <c r="A149" s="21" t="s">
        <v>186</v>
      </c>
      <c r="B149" s="22" t="s">
        <v>187</v>
      </c>
      <c r="C149" s="28"/>
      <c r="D149" s="24"/>
      <c r="E149" s="26">
        <v>6.21</v>
      </c>
      <c r="F149" s="25">
        <v>6.1</v>
      </c>
      <c r="G149" s="24"/>
      <c r="H149" s="28"/>
      <c r="I149" s="28"/>
      <c r="J149" s="29">
        <v>6.21</v>
      </c>
      <c r="K149" s="30">
        <v>6.1</v>
      </c>
      <c r="L149" s="31">
        <f>J149-K149</f>
        <v>0.11</v>
      </c>
      <c r="M149" s="31">
        <f>L149/K149*100</f>
        <v>1.8032786885246002</v>
      </c>
      <c r="N149" s="31">
        <f>AVERAGE(C149:I149)</f>
        <v>6.155</v>
      </c>
    </row>
    <row r="150" spans="1:14" ht="15" customHeight="1">
      <c r="A150" s="21" t="s">
        <v>188</v>
      </c>
      <c r="B150" s="22" t="s">
        <v>187</v>
      </c>
      <c r="C150" s="28"/>
      <c r="D150" s="24"/>
      <c r="E150" s="24"/>
      <c r="F150" s="24">
        <v>5.3</v>
      </c>
      <c r="G150" s="24"/>
      <c r="H150" s="28"/>
      <c r="I150" s="28"/>
      <c r="J150" s="29">
        <v>5.3</v>
      </c>
      <c r="K150" s="30">
        <v>5.3</v>
      </c>
      <c r="L150" s="31">
        <f>J150-K150</f>
        <v>0</v>
      </c>
      <c r="M150" s="31">
        <f>L150/K150*100</f>
        <v>0</v>
      </c>
      <c r="N150" s="31">
        <f>AVERAGE(C150:I150)</f>
        <v>5.3</v>
      </c>
    </row>
    <row r="151" spans="1:14" ht="15" customHeight="1">
      <c r="A151" s="21" t="s">
        <v>189</v>
      </c>
      <c r="B151" s="22" t="s">
        <v>187</v>
      </c>
      <c r="C151" s="28"/>
      <c r="D151" s="24"/>
      <c r="E151" s="24"/>
      <c r="F151" s="24"/>
      <c r="G151" s="24">
        <v>3.6</v>
      </c>
      <c r="H151" s="28"/>
      <c r="I151" s="28"/>
      <c r="J151" s="29">
        <v>3.6</v>
      </c>
      <c r="K151" s="30">
        <v>3.6</v>
      </c>
      <c r="L151" s="31">
        <f>J151-K151</f>
        <v>0</v>
      </c>
      <c r="M151" s="31">
        <f>L151/K151*100</f>
        <v>0</v>
      </c>
      <c r="N151" s="31">
        <f>AVERAGE(C151:I151)</f>
        <v>3.6</v>
      </c>
    </row>
    <row r="152" spans="1:14" ht="15" customHeight="1">
      <c r="A152" s="21" t="s">
        <v>190</v>
      </c>
      <c r="B152" s="22" t="s">
        <v>187</v>
      </c>
      <c r="C152" s="28"/>
      <c r="D152" s="24"/>
      <c r="E152" s="24"/>
      <c r="F152" s="24"/>
      <c r="G152" s="24">
        <v>3.6</v>
      </c>
      <c r="H152" s="28"/>
      <c r="I152" s="28"/>
      <c r="J152" s="29">
        <v>3.6</v>
      </c>
      <c r="K152" s="30">
        <v>3.6</v>
      </c>
      <c r="L152" s="31">
        <f>J152-K152</f>
        <v>0</v>
      </c>
      <c r="M152" s="31">
        <f>L152/K152*100</f>
        <v>0</v>
      </c>
      <c r="N152" s="31">
        <f>AVERAGE(C152:I152)</f>
        <v>3.6</v>
      </c>
    </row>
    <row r="153" spans="1:14" ht="15" customHeight="1">
      <c r="A153" s="21" t="s">
        <v>191</v>
      </c>
      <c r="B153" s="22" t="s">
        <v>187</v>
      </c>
      <c r="C153" s="28"/>
      <c r="D153" s="24"/>
      <c r="E153" s="24"/>
      <c r="F153" s="24"/>
      <c r="G153" s="24">
        <v>3.6</v>
      </c>
      <c r="H153" s="28"/>
      <c r="I153" s="28"/>
      <c r="J153" s="29">
        <v>3.6</v>
      </c>
      <c r="K153" s="30">
        <v>3.6</v>
      </c>
      <c r="L153" s="31">
        <f>J153-K153</f>
        <v>0</v>
      </c>
      <c r="M153" s="31">
        <f>L153/K153*100</f>
        <v>0</v>
      </c>
      <c r="N153" s="31">
        <f>AVERAGE(C153:I153)</f>
        <v>3.6</v>
      </c>
    </row>
    <row r="154" spans="1:14" ht="15" customHeight="1">
      <c r="A154" s="21" t="s">
        <v>192</v>
      </c>
      <c r="B154" s="22" t="s">
        <v>187</v>
      </c>
      <c r="C154" s="28"/>
      <c r="D154" s="24"/>
      <c r="E154" s="24"/>
      <c r="F154" s="24"/>
      <c r="G154" s="24">
        <v>3.6</v>
      </c>
      <c r="H154" s="28"/>
      <c r="I154" s="28"/>
      <c r="J154" s="29">
        <v>3.6</v>
      </c>
      <c r="K154" s="30">
        <v>3.6</v>
      </c>
      <c r="L154" s="31">
        <f>J154-K154</f>
        <v>0</v>
      </c>
      <c r="M154" s="31">
        <f>L154/K154*100</f>
        <v>0</v>
      </c>
      <c r="N154" s="31">
        <f>AVERAGE(C154:I154)</f>
        <v>3.6</v>
      </c>
    </row>
    <row r="155" spans="1:14" ht="15" customHeight="1">
      <c r="A155" s="21" t="s">
        <v>193</v>
      </c>
      <c r="B155" s="22" t="s">
        <v>152</v>
      </c>
      <c r="C155" s="28"/>
      <c r="D155" s="24"/>
      <c r="E155" s="24"/>
      <c r="F155" s="24"/>
      <c r="G155" s="24"/>
      <c r="H155" s="28"/>
      <c r="I155" s="28"/>
      <c r="J155" s="29"/>
      <c r="K155" s="30"/>
      <c r="L155" s="31">
        <f>J155-K155</f>
        <v>0</v>
      </c>
      <c r="M155" s="31">
        <v>0</v>
      </c>
      <c r="N155" s="31">
        <v>0</v>
      </c>
    </row>
    <row r="156" spans="1:14" ht="15" customHeight="1">
      <c r="A156" s="21" t="s">
        <v>194</v>
      </c>
      <c r="B156" s="22" t="s">
        <v>195</v>
      </c>
      <c r="C156" s="28"/>
      <c r="D156" s="24"/>
      <c r="E156" s="26">
        <v>6.21</v>
      </c>
      <c r="F156" s="25">
        <v>4.9</v>
      </c>
      <c r="G156" s="24"/>
      <c r="H156" s="28"/>
      <c r="I156" s="28"/>
      <c r="J156" s="29">
        <v>6.21</v>
      </c>
      <c r="K156" s="30">
        <v>4.9</v>
      </c>
      <c r="L156" s="31">
        <f>J156-K156</f>
        <v>1.31</v>
      </c>
      <c r="M156" s="31">
        <f>L156/K156*100</f>
        <v>26.734693877551</v>
      </c>
      <c r="N156" s="31">
        <f>AVERAGE(C156:I156)</f>
        <v>5.555</v>
      </c>
    </row>
    <row r="157" spans="1:14" ht="15" customHeight="1">
      <c r="A157" s="21" t="s">
        <v>196</v>
      </c>
      <c r="B157" s="22" t="s">
        <v>195</v>
      </c>
      <c r="C157" s="28"/>
      <c r="D157" s="24"/>
      <c r="E157" s="26">
        <v>6.21</v>
      </c>
      <c r="F157" s="25">
        <v>5.9</v>
      </c>
      <c r="G157" s="24"/>
      <c r="H157" s="28"/>
      <c r="I157" s="28"/>
      <c r="J157" s="29">
        <v>6.21</v>
      </c>
      <c r="K157" s="30">
        <v>5.9</v>
      </c>
      <c r="L157" s="31">
        <f>J157-K157</f>
        <v>0.31</v>
      </c>
      <c r="M157" s="31">
        <f>L157/K157*100</f>
        <v>5.25423728813559</v>
      </c>
      <c r="N157" s="31">
        <f>AVERAGE(C157:I157)</f>
        <v>6.055</v>
      </c>
    </row>
    <row r="158" spans="1:14" ht="15" customHeight="1">
      <c r="A158" s="21" t="s">
        <v>197</v>
      </c>
      <c r="B158" s="22" t="s">
        <v>198</v>
      </c>
      <c r="C158" s="28"/>
      <c r="D158" s="25">
        <v>2.5</v>
      </c>
      <c r="E158" s="24">
        <v>3.51</v>
      </c>
      <c r="F158" s="24">
        <v>3</v>
      </c>
      <c r="G158" s="26">
        <v>4.9</v>
      </c>
      <c r="H158" s="28"/>
      <c r="I158" s="28"/>
      <c r="J158" s="29">
        <v>4.9</v>
      </c>
      <c r="K158" s="30">
        <v>2.5</v>
      </c>
      <c r="L158" s="31">
        <f>J158-K158</f>
        <v>2.4</v>
      </c>
      <c r="M158" s="31">
        <f>L158/K158*100</f>
        <v>96</v>
      </c>
      <c r="N158" s="31">
        <f>AVERAGE(C158:I158)</f>
        <v>3.4775</v>
      </c>
    </row>
    <row r="159" spans="1:14" ht="15" customHeight="1">
      <c r="A159" s="21" t="s">
        <v>199</v>
      </c>
      <c r="B159" s="22" t="s">
        <v>198</v>
      </c>
      <c r="C159" s="29">
        <v>3.8</v>
      </c>
      <c r="D159" s="25">
        <v>2.5</v>
      </c>
      <c r="E159" s="24">
        <v>3.51</v>
      </c>
      <c r="F159" s="24">
        <v>3</v>
      </c>
      <c r="G159" s="24"/>
      <c r="H159" s="28"/>
      <c r="I159" s="28"/>
      <c r="J159" s="29">
        <v>3.8</v>
      </c>
      <c r="K159" s="30">
        <v>2.5</v>
      </c>
      <c r="L159" s="31">
        <f>J159-K159</f>
        <v>1.3</v>
      </c>
      <c r="M159" s="31">
        <f>L159/K159*100</f>
        <v>52</v>
      </c>
      <c r="N159" s="31">
        <f>AVERAGE(C159:I159)</f>
        <v>3.2025</v>
      </c>
    </row>
    <row r="160" spans="1:14" ht="15" customHeight="1">
      <c r="A160" s="21" t="s">
        <v>200</v>
      </c>
      <c r="B160" s="22" t="s">
        <v>198</v>
      </c>
      <c r="C160" s="29">
        <v>3.8</v>
      </c>
      <c r="D160" s="25">
        <v>2.5</v>
      </c>
      <c r="E160" s="24">
        <v>3.51</v>
      </c>
      <c r="F160" s="24">
        <v>3</v>
      </c>
      <c r="G160" s="24"/>
      <c r="H160" s="28"/>
      <c r="I160" s="28"/>
      <c r="J160" s="29">
        <v>3.8</v>
      </c>
      <c r="K160" s="30">
        <v>2.5</v>
      </c>
      <c r="L160" s="31">
        <f>J160-K160</f>
        <v>1.3</v>
      </c>
      <c r="M160" s="31">
        <f>L160/K160*100</f>
        <v>52</v>
      </c>
      <c r="N160" s="31">
        <f>AVERAGE(C160:I160)</f>
        <v>3.2025</v>
      </c>
    </row>
    <row r="161" spans="1:14" ht="15" customHeight="1">
      <c r="A161" s="21" t="s">
        <v>201</v>
      </c>
      <c r="B161" s="22" t="s">
        <v>198</v>
      </c>
      <c r="C161" s="29">
        <v>3.8</v>
      </c>
      <c r="D161" s="25">
        <v>2.5</v>
      </c>
      <c r="E161" s="24">
        <v>3.51</v>
      </c>
      <c r="F161" s="24">
        <v>3</v>
      </c>
      <c r="G161" s="24"/>
      <c r="H161" s="28"/>
      <c r="I161" s="28"/>
      <c r="J161" s="29">
        <v>3.8</v>
      </c>
      <c r="K161" s="30">
        <v>2.5</v>
      </c>
      <c r="L161" s="31">
        <f>J161-K161</f>
        <v>1.3</v>
      </c>
      <c r="M161" s="31">
        <f>L161/K161*100</f>
        <v>52</v>
      </c>
      <c r="N161" s="31">
        <f>AVERAGE(C161:I161)</f>
        <v>3.2025</v>
      </c>
    </row>
    <row r="162" spans="1:14" ht="15" customHeight="1">
      <c r="A162" s="21" t="s">
        <v>202</v>
      </c>
      <c r="B162" s="22" t="s">
        <v>198</v>
      </c>
      <c r="C162" s="29">
        <v>3.8</v>
      </c>
      <c r="D162" s="25">
        <v>2.5</v>
      </c>
      <c r="E162" s="24">
        <v>3.51</v>
      </c>
      <c r="F162" s="24">
        <v>3</v>
      </c>
      <c r="G162" s="24"/>
      <c r="H162" s="28"/>
      <c r="I162" s="28"/>
      <c r="J162" s="29">
        <v>3.8</v>
      </c>
      <c r="K162" s="30">
        <v>2.5</v>
      </c>
      <c r="L162" s="31">
        <f>J162-K162</f>
        <v>1.3</v>
      </c>
      <c r="M162" s="31">
        <f>L162/K162*100</f>
        <v>52</v>
      </c>
      <c r="N162" s="31">
        <f>AVERAGE(C162:I162)</f>
        <v>3.2025</v>
      </c>
    </row>
    <row r="164" spans="2:12" ht="15" customHeight="1">
      <c r="B164" s="2"/>
      <c r="C164" s="3"/>
      <c r="L164" s="3"/>
    </row>
    <row r="165" spans="1:4" ht="15" customHeight="1">
      <c r="A165"/>
      <c r="B165" s="44" t="s">
        <v>203</v>
      </c>
      <c r="C165" s="45"/>
      <c r="D165" s="46"/>
    </row>
    <row r="166" spans="2:4" ht="15" customHeight="1">
      <c r="B166" s="47"/>
      <c r="C166" s="48"/>
      <c r="D166" s="46"/>
    </row>
    <row r="167" spans="2:4" ht="15" customHeight="1">
      <c r="B167" s="44" t="s">
        <v>204</v>
      </c>
      <c r="C167" s="49"/>
      <c r="D167" s="50"/>
    </row>
    <row r="168" spans="1:4" ht="15" customHeight="1">
      <c r="A168"/>
      <c r="B168" s="44" t="s">
        <v>205</v>
      </c>
      <c r="C168" s="48"/>
      <c r="D168" s="51"/>
    </row>
    <row r="169" spans="2:20" s="42" customFormat="1" ht="15" customHeight="1">
      <c r="B169" s="44" t="s">
        <v>206</v>
      </c>
      <c r="C169" s="48"/>
      <c r="D169" s="52"/>
      <c r="E169" s="53"/>
      <c r="F169" s="54"/>
      <c r="G169" s="54"/>
      <c r="H169" s="54"/>
      <c r="I169" s="54"/>
      <c r="J169" s="54"/>
      <c r="K169" s="54"/>
      <c r="L169" s="55"/>
      <c r="M169" s="55"/>
      <c r="N169" s="56"/>
      <c r="O169" s="57"/>
      <c r="P169" s="57"/>
      <c r="Q169" s="57"/>
      <c r="R169" s="57"/>
      <c r="S169" s="57"/>
      <c r="T169" s="57"/>
    </row>
  </sheetData>
  <sheetProtection selectLockedCells="1" selectUnlockedCells="1"/>
  <mergeCells count="9">
    <mergeCell ref="A6:N6"/>
    <mergeCell ref="A7:N7"/>
    <mergeCell ref="A8:N8"/>
    <mergeCell ref="A9:N9"/>
    <mergeCell ref="A10:A11"/>
    <mergeCell ref="B10:B11"/>
    <mergeCell ref="D10:I10"/>
    <mergeCell ref="J10:M10"/>
    <mergeCell ref="N10:N11"/>
  </mergeCells>
  <printOptions/>
  <pageMargins left="0.21388888888888888" right="0.2798611111111111" top="0.8270833333333334" bottom="0.5055555555555555" header="0.5895833333333333" footer="0.26805555555555555"/>
  <pageSetup fitToHeight="1" fitToWidth="1" horizontalDpi="300" verticalDpi="300" orientation="portrait" pageOrder="overThenDown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2015-01-29T13:56:06Z</cp:lastPrinted>
  <dcterms:created xsi:type="dcterms:W3CDTF">2015-01-29T10:52:08Z</dcterms:created>
  <dcterms:modified xsi:type="dcterms:W3CDTF">2015-01-29T14:06:26Z</dcterms:modified>
  <cp:category/>
  <cp:version/>
  <cp:contentType/>
  <cp:contentStatus/>
  <cp:revision>96</cp:revision>
</cp:coreProperties>
</file>